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9420" tabRatio="580" firstSheet="6" activeTab="9"/>
  </bookViews>
  <sheets>
    <sheet name="п. 15(а) общая" sheetId="6" r:id="rId1"/>
    <sheet name="п. 15(а),п.18" sheetId="1" r:id="rId2"/>
    <sheet name="п. 15(б),п.16,п.17" sheetId="2" r:id="rId3"/>
    <sheet name="п. 15(в,г),п.19,п.20" sheetId="7" r:id="rId4"/>
    <sheet name="п. 15(д),п21" sheetId="9" r:id="rId5"/>
    <sheet name="п. 15 (е),п.22" sheetId="11" r:id="rId6"/>
    <sheet name="п. 15(ж,з),п.24,п.25" sheetId="3" r:id="rId7"/>
    <sheet name="п. 15(и),п.26" sheetId="5" r:id="rId8"/>
    <sheet name="п. 15(к),п.27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  <definedName name="_xlnm.Print_Area" localSheetId="3">'п. 15(в,г),п.19,п.20'!$A$1:$B$26</definedName>
  </definedNames>
  <calcPr calcId="162913"/>
</workbook>
</file>

<file path=xl/calcChain.xml><?xml version="1.0" encoding="utf-8"?>
<calcChain xmlns="http://schemas.openxmlformats.org/spreadsheetml/2006/main">
  <c r="B14" i="7" l="1"/>
  <c r="B13" i="7"/>
  <c r="D14" i="2" l="1"/>
  <c r="D12" i="2"/>
  <c r="B16" i="6" l="1"/>
  <c r="B11" i="7" l="1"/>
  <c r="B12" i="7" l="1"/>
  <c r="J14" i="2" l="1"/>
  <c r="M12" i="2"/>
  <c r="J12" i="2"/>
  <c r="M11" i="2"/>
  <c r="J11" i="2"/>
  <c r="G11" i="2"/>
  <c r="M14" i="2"/>
  <c r="M13" i="2"/>
  <c r="J13" i="2"/>
  <c r="G13" i="2"/>
  <c r="G14" i="2" l="1"/>
  <c r="G12" i="2"/>
</calcChain>
</file>

<file path=xl/sharedStrings.xml><?xml version="1.0" encoding="utf-8"?>
<sst xmlns="http://schemas.openxmlformats.org/spreadsheetml/2006/main" count="365" uniqueCount="248">
  <si>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</si>
  <si>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</si>
  <si>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</si>
  <si>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</si>
  <si>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</si>
  <si>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</si>
  <si>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</si>
  <si>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</si>
  <si>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</si>
  <si>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</si>
  <si>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</si>
  <si>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</si>
  <si>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</si>
  <si>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</si>
  <si>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</si>
  <si>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</si>
  <si>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</si>
  <si>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</si>
  <si>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</si>
  <si>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</si>
  <si>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</si>
  <si>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</si>
  <si>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</si>
  <si>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</si>
  <si>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</si>
  <si>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</si>
  <si>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</si>
  <si>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</si>
  <si>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</si>
  <si>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</si>
  <si>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</si>
  <si>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</si>
  <si>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</si>
  <si>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</si>
  <si>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</si>
  <si>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</si>
  <si>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</si>
  <si>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</si>
  <si>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</si>
  <si>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</si>
  <si>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</si>
  <si>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</si>
  <si>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</si>
  <si>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</si>
  <si>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</si>
  <si>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</si>
  <si>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</si>
  <si>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</si>
  <si>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</si>
  <si>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</si>
  <si>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</si>
  <si>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</si>
  <si>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</si>
  <si>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</si>
  <si>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</si>
  <si>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</si>
  <si>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</si>
  <si>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</si>
  <si>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</si>
  <si>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</si>
  <si>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</si>
  <si>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</si>
  <si>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</si>
  <si>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</si>
  <si>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</si>
  <si>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</si>
  <si>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</si>
  <si>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</si>
  <si>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</si>
  <si>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</si>
  <si>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</si>
  <si>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</si>
  <si>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</si>
  <si>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</si>
  <si>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</si>
  <si>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</si>
  <si>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</si>
  <si>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</si>
  <si>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</si>
  <si>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</si>
  <si>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</si>
  <si>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</si>
  <si>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</si>
  <si>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</si>
  <si>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</si>
  <si>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</si>
  <si>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</si>
  <si>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</si>
  <si>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</si>
  <si>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</si>
  <si>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</si>
  <si>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</si>
  <si>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</si>
  <si>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</si>
  <si>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</si>
  <si>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</si>
  <si>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</si>
  <si>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</si>
  <si>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</si>
  <si>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</si>
  <si>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</si>
  <si>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</si>
  <si>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</si>
  <si>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</si>
  <si>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</si>
  <si>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</si>
  <si>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</si>
  <si>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</si>
  <si>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</si>
  <si>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</si>
  <si>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</si>
  <si>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</si>
  <si>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</si>
  <si>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</si>
  <si>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</si>
  <si>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</si>
  <si>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</si>
  <si>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</si>
  <si>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</si>
  <si>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</si>
  <si>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</si>
  <si>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</si>
  <si>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</si>
  <si>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</si>
  <si>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</si>
  <si>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</si>
  <si>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</si>
  <si>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</si>
  <si>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</si>
  <si>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</si>
  <si>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</si>
  <si>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</si>
  <si>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</si>
  <si>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</si>
  <si>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</si>
  <si>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</si>
  <si>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</si>
  <si>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</si>
  <si>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</si>
  <si>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</si>
  <si>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</si>
  <si>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</si>
  <si>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</si>
  <si>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</si>
  <si>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</si>
  <si>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</si>
  <si>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</si>
  <si>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</si>
  <si>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</si>
  <si>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</si>
  <si>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Публикация на сайте регулирующего органа http://tmtp.ru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</si>
  <si>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</si>
  <si>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</si>
  <si>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</si>
  <si>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</si>
  <si>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</si>
  <si>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</si>
  <si>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</si>
  <si>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</si>
  <si>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</si>
  <si>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РЭК ДЦиТ Краснодарского края</t>
  </si>
  <si>
    <t>www.rek23.ru</t>
  </si>
  <si>
    <t>352800, г. Туапсе, Краснодарский край, ул. Морской Бульвар, д. 2</t>
  </si>
  <si>
    <t>www.tmtp.ru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</si>
  <si>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</si>
  <si>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</si>
  <si>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</si>
  <si>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</si>
  <si>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</si>
  <si>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</si>
  <si>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</si>
  <si>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</si>
  <si>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</si>
  <si>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</si>
  <si>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</si>
  <si>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</si>
  <si>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</si>
  <si>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</si>
  <si>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Приказ РЭК ДЦиК</t>
  </si>
  <si>
    <t>Срок действия цены (тарифа)</t>
  </si>
  <si>
    <t>Источник официального опубликования решения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</si>
  <si>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</si>
  <si>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</si>
  <si>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</si>
  <si>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</si>
  <si>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</si>
  <si>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</si>
  <si>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</si>
  <si>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</si>
  <si>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</si>
  <si>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</si>
  <si>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</si>
  <si>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</si>
  <si>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</si>
  <si>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</si>
  <si>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</si>
  <si>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</si>
  <si>
    <t>Татаркин Сергей Александрович</t>
  </si>
  <si>
    <t>главный энергетик</t>
  </si>
  <si>
    <t>S.Tatarkin@tmtp.ru</t>
  </si>
  <si>
    <t>Форма заявки на подключение (технологическое присоединение) к системе теплоснабжения</t>
  </si>
  <si>
    <t>port.tuapse@tmtp.ru</t>
  </si>
  <si>
    <t>Понедельник-Пятница с 8.00 до 17.00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</si>
  <si>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</si>
  <si>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</si>
  <si>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</si>
  <si>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</si>
  <si>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</si>
  <si>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АО "Туапсинский морской торговый порт"</t>
    </r>
  </si>
  <si>
    <t>Сведения размещены на сайте АО "ТМТР" www.tmtp.ru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</si>
  <si>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</si>
  <si>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</si>
  <si>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Региональная энергетическая комиссия департамента цен и тарифов Краснодарского края  (РЭК ДЦиК)</t>
  </si>
  <si>
    <t>управляющий директор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</si>
  <si>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(кВт·ч/Гкал)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</si>
  <si>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</si>
  <si>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2019 - 2023 гг.</t>
  </si>
  <si>
    <t>2019-2023 г.</t>
  </si>
  <si>
    <t>2  (4500 кВт) и 1 узел нагрева (100 кВт)</t>
  </si>
  <si>
    <t>Перечень документов и сведений, представляемых одновременно с заявкой на подключение (технологическое присоединение) к системе теплоснабжения</t>
  </si>
  <si>
    <t>Реквизиты нормативных правовых актов, регламентирующих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</t>
  </si>
  <si>
    <t>Телефоны, адреса и график работы службы, ответственный за прием и обработку заявок на подключение (технологическое присоединение) к системе теплоснабжения</t>
  </si>
  <si>
    <t>Блок-схема, отображающая графическое изображение последовательности действий, осуществляемых при подключении (технологическом присоединении) к системе теплоснабжения</t>
  </si>
  <si>
    <t>п.24 Информация об условиях, на которых осуществляется поставка товаров (оказание услуг), содержит сведения об условиях публичных договоров поставок регулируемых товаров (оказания регулируемых услуг)</t>
  </si>
  <si>
    <t xml:space="preserve">п.25 Информация о порядке выполнения технологических, технических и других мероприятий, связанных с подключением (технологическим присоединением) к системе теплоснабжения
</t>
  </si>
  <si>
    <t>Служба главного энергетика г. Туапсе, ул. Морской Бульвар, 2, офис № 501, тел. 8 (86167) 71-111 доб. 70-060</t>
  </si>
  <si>
    <t>8 (6167) 71-111 доб. 71-030</t>
  </si>
  <si>
    <t>8 (6167) 71-111 доб. 70-060</t>
  </si>
  <si>
    <t xml:space="preserve"> Бухгалтерская отчетность предоставлена на сайте АО "ТМТП" в разделе "Документы, отчетность, годовые отчеты"</t>
  </si>
  <si>
    <t xml:space="preserve"> </t>
  </si>
  <si>
    <t>(86167) 71-111 доб. 71-030</t>
  </si>
  <si>
    <t>Ерков Дмитрий Дмитриевич</t>
  </si>
  <si>
    <t>каравелла+таможня+тзт+сш</t>
  </si>
  <si>
    <t>Объем вырабатываемой регулируемой организацией тепловой энергии в рамках осуществления регулируемых видов деятельности (тыс. Гкал)</t>
  </si>
  <si>
    <t>Количество индивидуальных тепловых пунктов (штук)</t>
  </si>
  <si>
    <t>15.11.2022</t>
  </si>
  <si>
    <t>274/2022-т</t>
  </si>
  <si>
    <t>15.11.2022 г. № 274/2022-т измен. тарифа с 01.12.2022</t>
  </si>
  <si>
    <t>01.01.2023 г.</t>
  </si>
  <si>
    <t>31.12.2023 г.</t>
  </si>
  <si>
    <t>30.06.2023 г.</t>
  </si>
  <si>
    <t>01.07.2023 г.</t>
  </si>
  <si>
    <t>30.12.2023 г.</t>
  </si>
  <si>
    <t>30.11.2023 г.</t>
  </si>
  <si>
    <t>2023</t>
  </si>
  <si>
    <t xml:space="preserve">с 01.01.2023 г. по 31.12.2023 г.                  </t>
  </si>
  <si>
    <t>за 2 кв выработка ТЭ котельной Шм и узел нагрева</t>
  </si>
  <si>
    <t>за 2 кв реализация ТЭ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</si>
</sst>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208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4" fillId="4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1" xfId="1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wrapText="1"/>
    </xf>
    <xf numFmtId="49" fontId="9" fillId="3" borderId="5" xfId="6" applyNumberFormat="1" applyFont="1" applyFill="1" applyBorder="1" applyAlignment="1" applyProtection="1">
      <alignment horizontal="center" vertical="center" wrapText="1"/>
    </xf>
    <xf numFmtId="0" fontId="24" fillId="0" borderId="1" xfId="9" applyFont="1" applyBorder="1" applyAlignment="1">
      <alignment horizontal="center" vertical="center"/>
    </xf>
    <xf numFmtId="0" fontId="25" fillId="0" borderId="0" xfId="0" applyFont="1"/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center" vertical="center"/>
    </xf>
    <xf numFmtId="0" fontId="10" fillId="0" borderId="0" xfId="11" applyAlignment="1" applyProtection="1">
      <alignment vertical="center"/>
    </xf>
    <xf numFmtId="0" fontId="17" fillId="0" borderId="1" xfId="13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left" vertical="center"/>
    </xf>
    <xf numFmtId="0" fontId="17" fillId="0" borderId="1" xfId="13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49" fontId="15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20" fillId="0" borderId="0" xfId="0" applyFont="1" applyAlignment="1">
      <alignment horizontal="left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2" fillId="5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49" fontId="9" fillId="3" borderId="2" xfId="6" applyNumberFormat="1" applyFont="1" applyFill="1" applyBorder="1" applyAlignment="1" applyProtection="1">
      <alignment horizontal="center" vertical="top" wrapText="1"/>
    </xf>
    <xf numFmtId="49" fontId="9" fillId="3" borderId="12" xfId="6" applyNumberFormat="1" applyFont="1" applyFill="1" applyBorder="1" applyAlignment="1" applyProtection="1">
      <alignment horizontal="center" vertical="top" wrapText="1"/>
    </xf>
    <xf numFmtId="49" fontId="9" fillId="3" borderId="3" xfId="6" applyNumberFormat="1" applyFont="1" applyFill="1" applyBorder="1" applyAlignment="1" applyProtection="1">
      <alignment horizontal="center" vertical="top" wrapText="1"/>
    </xf>
    <xf numFmtId="49" fontId="9" fillId="3" borderId="5" xfId="6" applyNumberFormat="1" applyFont="1" applyFill="1" applyBorder="1" applyAlignment="1" applyProtection="1">
      <alignment horizontal="center" vertical="center" wrapText="1"/>
    </xf>
    <xf numFmtId="49" fontId="9" fillId="3" borderId="20" xfId="6" applyNumberFormat="1" applyFont="1" applyFill="1" applyBorder="1" applyAlignment="1" applyProtection="1">
      <alignment horizontal="center" vertical="center" wrapText="1"/>
    </xf>
    <xf numFmtId="49" fontId="9" fillId="3" borderId="6" xfId="6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10</xdr:row>
          <xdr:rowOff>352425</xdr:rowOff>
        </xdr:from>
        <xdr:to>
          <xdr:col>2</xdr:col>
          <xdr:colOff>1323975</xdr:colOff>
          <xdr:row>10</xdr:row>
          <xdr:rowOff>1114425</xdr:rowOff>
        </xdr:to>
        <xdr:sp macro="" textlink="">
          <xdr:nvSpPr>
            <xdr:cNvPr id="3141" name="Object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504825</xdr:rowOff>
        </xdr:from>
        <xdr:to>
          <xdr:col>3</xdr:col>
          <xdr:colOff>1390650</xdr:colOff>
          <xdr:row>10</xdr:row>
          <xdr:rowOff>133350</xdr:rowOff>
        </xdr:to>
        <xdr:sp macro="" textlink="">
          <xdr:nvSpPr>
            <xdr:cNvPr id="3156" name="Object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180975</xdr:rowOff>
        </xdr:from>
        <xdr:to>
          <xdr:col>2</xdr:col>
          <xdr:colOff>1323975</xdr:colOff>
          <xdr:row>6</xdr:row>
          <xdr:rowOff>866775</xdr:rowOff>
        </xdr:to>
        <xdr:sp macro="" textlink="">
          <xdr:nvSpPr>
            <xdr:cNvPr id="3157" name="Object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7</xdr:row>
          <xdr:rowOff>409575</xdr:rowOff>
        </xdr:from>
        <xdr:to>
          <xdr:col>2</xdr:col>
          <xdr:colOff>1314450</xdr:colOff>
          <xdr:row>9</xdr:row>
          <xdr:rowOff>66675</xdr:rowOff>
        </xdr:to>
        <xdr:sp macro="" textlink="">
          <xdr:nvSpPr>
            <xdr:cNvPr id="3158" name="Object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9</xdr:row>
          <xdr:rowOff>238125</xdr:rowOff>
        </xdr:from>
        <xdr:to>
          <xdr:col>2</xdr:col>
          <xdr:colOff>1323975</xdr:colOff>
          <xdr:row>9</xdr:row>
          <xdr:rowOff>923925</xdr:rowOff>
        </xdr:to>
        <xdr:sp macro="" textlink="">
          <xdr:nvSpPr>
            <xdr:cNvPr id="3159" name="Object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11</xdr:row>
          <xdr:rowOff>171450</xdr:rowOff>
        </xdr:from>
        <xdr:to>
          <xdr:col>2</xdr:col>
          <xdr:colOff>1323975</xdr:colOff>
          <xdr:row>11</xdr:row>
          <xdr:rowOff>857250</xdr:rowOff>
        </xdr:to>
        <xdr:sp macro="" textlink="">
          <xdr:nvSpPr>
            <xdr:cNvPr id="3160" name="Object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12</xdr:row>
          <xdr:rowOff>295275</xdr:rowOff>
        </xdr:from>
        <xdr:to>
          <xdr:col>2</xdr:col>
          <xdr:colOff>1343025</xdr:colOff>
          <xdr:row>12</xdr:row>
          <xdr:rowOff>981075</xdr:rowOff>
        </xdr:to>
        <xdr:sp macro="" textlink="">
          <xdr:nvSpPr>
            <xdr:cNvPr id="3161" name="Object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13</xdr:row>
          <xdr:rowOff>85725</xdr:rowOff>
        </xdr:from>
        <xdr:to>
          <xdr:col>2</xdr:col>
          <xdr:colOff>1314450</xdr:colOff>
          <xdr:row>13</xdr:row>
          <xdr:rowOff>771525</xdr:rowOff>
        </xdr:to>
        <xdr:sp macro="" textlink="">
          <xdr:nvSpPr>
            <xdr:cNvPr id="3162" name="Object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10</xdr:row>
          <xdr:rowOff>419100</xdr:rowOff>
        </xdr:from>
        <xdr:to>
          <xdr:col>4</xdr:col>
          <xdr:colOff>1390650</xdr:colOff>
          <xdr:row>10</xdr:row>
          <xdr:rowOff>1104900</xdr:rowOff>
        </xdr:to>
        <xdr:sp macro="" textlink="">
          <xdr:nvSpPr>
            <xdr:cNvPr id="3164" name="Object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4</xdr:row>
          <xdr:rowOff>95250</xdr:rowOff>
        </xdr:from>
        <xdr:to>
          <xdr:col>6</xdr:col>
          <xdr:colOff>914400</xdr:colOff>
          <xdr:row>4</xdr:row>
          <xdr:rowOff>609600</xdr:rowOff>
        </xdr:to>
        <xdr:sp macro="" textlink="">
          <xdr:nvSpPr>
            <xdr:cNvPr id="12302" name="Object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.tuapse@tmtp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10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Tatark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.doc"/><Relationship Id="rId13" Type="http://schemas.openxmlformats.org/officeDocument/2006/relationships/image" Target="../media/image5.emf"/><Relationship Id="rId18" Type="http://schemas.openxmlformats.org/officeDocument/2006/relationships/oleObject" Target="../embeddings/_________Microsoft_Word_97_20035.doc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_________Microsoft_Word_97_20032.doc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_________Microsoft_Word_97_20034.doc"/><Relationship Id="rId20" Type="http://schemas.openxmlformats.org/officeDocument/2006/relationships/package" Target="../embeddings/_________Microsoft_Word1.docx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_________Microsoft_Word_97_20031.doc"/><Relationship Id="rId19" Type="http://schemas.openxmlformats.org/officeDocument/2006/relationships/image" Target="../media/image8.emf"/><Relationship Id="rId4" Type="http://schemas.openxmlformats.org/officeDocument/2006/relationships/package" Target="../embeddings/_________Microsoft_Word.docx"/><Relationship Id="rId9" Type="http://schemas.openxmlformats.org/officeDocument/2006/relationships/image" Target="../media/image3.emf"/><Relationship Id="rId14" Type="http://schemas.openxmlformats.org/officeDocument/2006/relationships/oleObject" Target="../embeddings/_________Microsoft_Word_97_20033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topLeftCell="A13" workbookViewId="0">
      <selection activeCell="B24" sqref="B24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106" t="s">
        <v>204</v>
      </c>
      <c r="B1" s="106"/>
    </row>
    <row r="3" spans="1:2" ht="16.5" x14ac:dyDescent="0.25">
      <c r="A3" s="107" t="s">
        <v>92</v>
      </c>
      <c r="B3" s="107"/>
    </row>
    <row r="4" spans="1:2" ht="15.75" thickBot="1" x14ac:dyDescent="0.3"/>
    <row r="5" spans="1:2" ht="38.25" customHeight="1" thickBot="1" x14ac:dyDescent="0.3">
      <c r="A5" s="27" t="s">
        <v>93</v>
      </c>
      <c r="B5" s="55" t="s">
        <v>184</v>
      </c>
    </row>
    <row r="6" spans="1:2" ht="30" customHeight="1" thickBot="1" x14ac:dyDescent="0.3">
      <c r="A6" s="28" t="s">
        <v>94</v>
      </c>
      <c r="B6" s="56" t="s">
        <v>231</v>
      </c>
    </row>
    <row r="7" spans="1:2" ht="66.75" customHeight="1" thickBot="1" x14ac:dyDescent="0.3">
      <c r="A7" s="28" t="s">
        <v>95</v>
      </c>
      <c r="B7" s="57">
        <v>1022303274674</v>
      </c>
    </row>
    <row r="8" spans="1:2" ht="33.75" customHeight="1" thickBot="1" x14ac:dyDescent="0.3">
      <c r="A8" s="28" t="s">
        <v>96</v>
      </c>
      <c r="B8" s="56" t="s">
        <v>162</v>
      </c>
    </row>
    <row r="9" spans="1:2" ht="39" customHeight="1" thickBot="1" x14ac:dyDescent="0.3">
      <c r="A9" s="28" t="s">
        <v>97</v>
      </c>
      <c r="B9" s="56" t="s">
        <v>162</v>
      </c>
    </row>
    <row r="10" spans="1:2" ht="30.75" customHeight="1" thickBot="1" x14ac:dyDescent="0.3">
      <c r="A10" s="28" t="s">
        <v>98</v>
      </c>
      <c r="B10" s="56" t="s">
        <v>230</v>
      </c>
    </row>
    <row r="11" spans="1:2" ht="28.5" customHeight="1" thickBot="1" x14ac:dyDescent="0.3">
      <c r="A11" s="28" t="s">
        <v>99</v>
      </c>
      <c r="B11" s="63" t="s">
        <v>163</v>
      </c>
    </row>
    <row r="12" spans="1:2" ht="25.5" customHeight="1" thickBot="1" x14ac:dyDescent="0.3">
      <c r="A12" s="28" t="s">
        <v>100</v>
      </c>
      <c r="B12" s="86" t="s">
        <v>201</v>
      </c>
    </row>
    <row r="13" spans="1:2" ht="48" customHeight="1" thickBot="1" x14ac:dyDescent="0.3">
      <c r="A13" s="28" t="s">
        <v>101</v>
      </c>
      <c r="B13" s="56" t="s">
        <v>202</v>
      </c>
    </row>
    <row r="14" spans="1:2" ht="33" customHeight="1" thickBot="1" x14ac:dyDescent="0.3">
      <c r="A14" s="28" t="s">
        <v>102</v>
      </c>
      <c r="B14" s="56" t="s">
        <v>164</v>
      </c>
    </row>
    <row r="15" spans="1:2" ht="36.75" customHeight="1" thickBot="1" x14ac:dyDescent="0.3">
      <c r="A15" s="28" t="s">
        <v>103</v>
      </c>
      <c r="B15" s="56" t="s">
        <v>165</v>
      </c>
    </row>
    <row r="16" spans="1:2" ht="42" customHeight="1" thickBot="1" x14ac:dyDescent="0.3">
      <c r="A16" s="28" t="s">
        <v>104</v>
      </c>
      <c r="B16" s="78">
        <f>2.1992*2</f>
        <v>4.3983999999999996</v>
      </c>
    </row>
    <row r="17" spans="1:3" ht="45.75" customHeight="1" thickBot="1" x14ac:dyDescent="0.3">
      <c r="A17" s="28" t="s">
        <v>105</v>
      </c>
      <c r="B17" s="56" t="s">
        <v>165</v>
      </c>
    </row>
    <row r="18" spans="1:3" ht="41.25" customHeight="1" thickBot="1" x14ac:dyDescent="0.3">
      <c r="A18" s="28" t="s">
        <v>106</v>
      </c>
      <c r="B18" s="56" t="s">
        <v>165</v>
      </c>
    </row>
    <row r="19" spans="1:3" ht="40.5" customHeight="1" thickBot="1" x14ac:dyDescent="0.3">
      <c r="A19" s="28" t="s">
        <v>107</v>
      </c>
      <c r="B19" s="56" t="s">
        <v>218</v>
      </c>
      <c r="C19" s="77"/>
    </row>
    <row r="20" spans="1:3" ht="32.25" customHeight="1" thickBot="1" x14ac:dyDescent="0.3">
      <c r="A20" s="28" t="s">
        <v>234</v>
      </c>
      <c r="B20" s="56">
        <v>2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tabSelected="1" workbookViewId="0">
      <selection activeCell="H4" sqref="H4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106" t="s">
        <v>211</v>
      </c>
      <c r="B1" s="106"/>
      <c r="C1" s="106"/>
      <c r="D1" s="106"/>
      <c r="E1" s="106"/>
      <c r="F1" s="106"/>
      <c r="G1" s="106"/>
      <c r="H1" s="106"/>
    </row>
    <row r="3" spans="1:9" ht="75.75" customHeight="1" x14ac:dyDescent="0.25">
      <c r="A3" s="207" t="s">
        <v>176</v>
      </c>
      <c r="B3" s="207"/>
      <c r="C3" s="207"/>
      <c r="D3" s="207"/>
      <c r="E3" s="207"/>
      <c r="F3" s="207"/>
      <c r="G3" s="203" t="s">
        <v>212</v>
      </c>
      <c r="H3" s="203"/>
      <c r="I3" s="59"/>
    </row>
    <row r="4" spans="1:9" ht="61.5" customHeight="1" x14ac:dyDescent="0.25">
      <c r="A4" s="207" t="s">
        <v>177</v>
      </c>
      <c r="B4" s="207"/>
      <c r="C4" s="207"/>
      <c r="D4" s="207"/>
      <c r="E4" s="207"/>
      <c r="F4" s="207"/>
      <c r="G4" s="83" t="s">
        <v>237</v>
      </c>
      <c r="H4" s="103"/>
      <c r="I4" s="58"/>
    </row>
    <row r="5" spans="1:9" ht="75.75" customHeight="1" x14ac:dyDescent="0.25">
      <c r="A5" s="207" t="s">
        <v>178</v>
      </c>
      <c r="B5" s="207"/>
      <c r="C5" s="207"/>
      <c r="D5" s="207"/>
      <c r="E5" s="207"/>
      <c r="F5" s="207"/>
      <c r="G5" s="60"/>
      <c r="H5" s="60"/>
      <c r="I5" s="58"/>
    </row>
    <row r="6" spans="1:9" ht="18.75" customHeight="1" x14ac:dyDescent="0.25">
      <c r="A6" s="202" t="s">
        <v>179</v>
      </c>
      <c r="B6" s="202"/>
      <c r="C6" s="202"/>
      <c r="D6" s="202"/>
      <c r="E6" s="202"/>
      <c r="F6" s="202"/>
      <c r="G6" s="204" t="s">
        <v>217</v>
      </c>
      <c r="H6" s="204"/>
      <c r="I6" s="58"/>
    </row>
    <row r="7" spans="1:9" ht="19.5" customHeight="1" x14ac:dyDescent="0.25">
      <c r="A7" s="202" t="s">
        <v>180</v>
      </c>
      <c r="B7" s="202"/>
      <c r="C7" s="202"/>
      <c r="D7" s="202"/>
      <c r="E7" s="202"/>
      <c r="F7" s="202"/>
      <c r="G7" s="205" t="s">
        <v>161</v>
      </c>
      <c r="H7" s="206"/>
      <c r="I7" s="58"/>
    </row>
  </sheetData>
  <mergeCells count="9">
    <mergeCell ref="A1:H1"/>
    <mergeCell ref="A6:F6"/>
    <mergeCell ref="A7:F7"/>
    <mergeCell ref="G3:H3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Объект упаковщика для оболочки" dvAspect="DVASPECT_ICON" shapeId="12302" r:id="rId5">
          <objectPr defaultSize="0" r:id="rId6">
            <anchor moveWithCells="1">
              <from>
                <xdr:col>6</xdr:col>
                <xdr:colOff>85725</xdr:colOff>
                <xdr:row>4</xdr:row>
                <xdr:rowOff>95250</xdr:rowOff>
              </from>
              <to>
                <xdr:col>6</xdr:col>
                <xdr:colOff>914400</xdr:colOff>
                <xdr:row>4</xdr:row>
                <xdr:rowOff>609600</xdr:rowOff>
              </to>
            </anchor>
          </objectPr>
        </oleObject>
      </mc:Choice>
      <mc:Fallback>
        <oleObject progId="Объект упаковщика для оболочки" dvAspect="DVASPECT_ICON" shapeId="12302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7"/>
  <sheetViews>
    <sheetView topLeftCell="B22" workbookViewId="0">
      <selection activeCell="C9" sqref="C9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80.25" customHeight="1" x14ac:dyDescent="0.25">
      <c r="B1" s="106" t="s">
        <v>206</v>
      </c>
      <c r="C1" s="106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112" t="s">
        <v>142</v>
      </c>
      <c r="C4" s="113"/>
    </row>
    <row r="5" spans="2:5" ht="24" customHeight="1" x14ac:dyDescent="0.25">
      <c r="B5" s="114" t="s">
        <v>150</v>
      </c>
      <c r="C5" s="115"/>
    </row>
    <row r="6" spans="2:5" ht="21.75" customHeight="1" x14ac:dyDescent="0.25">
      <c r="B6" s="114" t="s">
        <v>2</v>
      </c>
      <c r="C6" s="115"/>
    </row>
    <row r="7" spans="2:5" ht="33.75" customHeight="1" x14ac:dyDescent="0.25">
      <c r="B7" s="2" t="s">
        <v>3</v>
      </c>
      <c r="C7" s="3" t="s">
        <v>238</v>
      </c>
    </row>
    <row r="8" spans="2:5" ht="33" customHeight="1" x14ac:dyDescent="0.25">
      <c r="B8" s="2" t="s">
        <v>4</v>
      </c>
      <c r="C8" s="3" t="s">
        <v>239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143</v>
      </c>
      <c r="C10" s="4" t="s">
        <v>144</v>
      </c>
    </row>
    <row r="11" spans="2:5" ht="24" customHeight="1" x14ac:dyDescent="0.25">
      <c r="B11" s="114" t="s">
        <v>7</v>
      </c>
      <c r="C11" s="115"/>
    </row>
    <row r="12" spans="2:5" ht="24" customHeight="1" x14ac:dyDescent="0.25">
      <c r="B12" s="116" t="s">
        <v>185</v>
      </c>
      <c r="C12" s="117"/>
    </row>
    <row r="13" spans="2:5" ht="49.5" customHeight="1" x14ac:dyDescent="0.25">
      <c r="B13" s="2" t="s">
        <v>8</v>
      </c>
      <c r="C13" s="5" t="s">
        <v>145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146</v>
      </c>
    </row>
    <row r="16" spans="2:5" ht="15.75" x14ac:dyDescent="0.25">
      <c r="B16" s="6" t="s">
        <v>13</v>
      </c>
      <c r="C16" s="7" t="s">
        <v>147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158</v>
      </c>
      <c r="E18" t="s">
        <v>17</v>
      </c>
    </row>
    <row r="19" spans="2:5" ht="15.75" customHeight="1" x14ac:dyDescent="0.25">
      <c r="B19" s="108" t="s">
        <v>18</v>
      </c>
      <c r="C19" s="109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110" t="s">
        <v>28</v>
      </c>
      <c r="C25" s="111"/>
      <c r="E25" t="s">
        <v>11</v>
      </c>
    </row>
    <row r="26" spans="2:5" ht="15.75" x14ac:dyDescent="0.25">
      <c r="B26" s="11" t="s">
        <v>29</v>
      </c>
      <c r="C26" s="4" t="s">
        <v>148</v>
      </c>
    </row>
    <row r="27" spans="2:5" ht="31.5" customHeight="1" x14ac:dyDescent="0.25">
      <c r="B27" s="11" t="s">
        <v>30</v>
      </c>
      <c r="C27" s="4" t="s">
        <v>149</v>
      </c>
    </row>
    <row r="28" spans="2:5" ht="15.75" x14ac:dyDescent="0.25">
      <c r="B28" s="110" t="s">
        <v>31</v>
      </c>
      <c r="C28" s="111"/>
    </row>
    <row r="29" spans="2:5" ht="31.5" customHeight="1" x14ac:dyDescent="0.25">
      <c r="B29" s="11" t="s">
        <v>32</v>
      </c>
      <c r="C29" s="4" t="s">
        <v>231</v>
      </c>
    </row>
    <row r="30" spans="2:5" ht="21.75" customHeight="1" x14ac:dyDescent="0.25">
      <c r="B30" s="11" t="s">
        <v>35</v>
      </c>
      <c r="C30" s="4" t="s">
        <v>213</v>
      </c>
    </row>
    <row r="31" spans="2:5" ht="28.5" customHeight="1" x14ac:dyDescent="0.25">
      <c r="B31" s="11" t="s">
        <v>33</v>
      </c>
      <c r="C31" s="4" t="s">
        <v>226</v>
      </c>
    </row>
    <row r="32" spans="2:5" ht="15.75" x14ac:dyDescent="0.25">
      <c r="B32" s="110" t="s">
        <v>34</v>
      </c>
      <c r="C32" s="111"/>
    </row>
    <row r="33" spans="2:3" ht="33" customHeight="1" x14ac:dyDescent="0.25">
      <c r="B33" s="11" t="s">
        <v>32</v>
      </c>
      <c r="C33" s="4" t="s">
        <v>197</v>
      </c>
    </row>
    <row r="34" spans="2:3" ht="15.75" x14ac:dyDescent="0.25">
      <c r="B34" s="11" t="s">
        <v>35</v>
      </c>
      <c r="C34" s="4" t="s">
        <v>198</v>
      </c>
    </row>
    <row r="35" spans="2:3" ht="30" customHeight="1" x14ac:dyDescent="0.25">
      <c r="B35" s="11" t="s">
        <v>33</v>
      </c>
      <c r="C35" s="4" t="s">
        <v>227</v>
      </c>
    </row>
    <row r="36" spans="2:3" ht="15.75" x14ac:dyDescent="0.25">
      <c r="B36" s="11" t="s">
        <v>36</v>
      </c>
      <c r="C36" s="84" t="s">
        <v>199</v>
      </c>
    </row>
    <row r="37" spans="2:3" ht="15.75" x14ac:dyDescent="0.25">
      <c r="B37" s="12"/>
      <c r="C37" s="12"/>
    </row>
  </sheetData>
  <mergeCells count="10">
    <mergeCell ref="B19:C19"/>
    <mergeCell ref="B25:C25"/>
    <mergeCell ref="B28:C28"/>
    <mergeCell ref="B32:C32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6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workbookViewId="0">
      <selection activeCell="M20" sqref="M20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18" t="s">
        <v>205</v>
      </c>
      <c r="H1" s="118"/>
      <c r="I1" s="118"/>
      <c r="J1" s="118"/>
      <c r="K1" s="118"/>
      <c r="L1" s="118"/>
      <c r="M1" s="118"/>
      <c r="N1" s="118"/>
      <c r="O1" s="118"/>
      <c r="P1" s="118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4"/>
      <c r="H2" s="64"/>
      <c r="I2" s="64"/>
      <c r="J2" s="64"/>
      <c r="K2" s="64"/>
      <c r="L2" s="64"/>
      <c r="M2" s="64"/>
      <c r="N2" s="64"/>
      <c r="O2" s="64"/>
      <c r="P2" s="64"/>
      <c r="R2" s="13"/>
      <c r="S2" s="13"/>
      <c r="T2" s="13"/>
    </row>
    <row r="3" spans="1:22" ht="15.75" x14ac:dyDescent="0.25">
      <c r="A3" s="124" t="s">
        <v>37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4" spans="1:22" ht="15.75" x14ac:dyDescent="0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</row>
    <row r="5" spans="1:22" x14ac:dyDescent="0.25">
      <c r="A5" s="126" t="s">
        <v>38</v>
      </c>
      <c r="B5" s="127" t="s">
        <v>39</v>
      </c>
      <c r="C5" s="127"/>
      <c r="D5" s="128" t="s">
        <v>40</v>
      </c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37" t="s">
        <v>41</v>
      </c>
      <c r="Q5" s="137"/>
      <c r="R5" s="137" t="s">
        <v>42</v>
      </c>
      <c r="S5" s="137"/>
      <c r="T5" s="137" t="s">
        <v>43</v>
      </c>
      <c r="U5" s="138" t="s">
        <v>44</v>
      </c>
      <c r="V5" s="127" t="s">
        <v>45</v>
      </c>
    </row>
    <row r="6" spans="1:22" ht="32.25" customHeight="1" x14ac:dyDescent="0.25">
      <c r="A6" s="126"/>
      <c r="B6" s="127"/>
      <c r="C6" s="127"/>
      <c r="D6" s="123" t="s">
        <v>20</v>
      </c>
      <c r="E6" s="123"/>
      <c r="F6" s="123"/>
      <c r="G6" s="123" t="s">
        <v>22</v>
      </c>
      <c r="H6" s="123"/>
      <c r="I6" s="123"/>
      <c r="J6" s="123" t="s">
        <v>24</v>
      </c>
      <c r="K6" s="123"/>
      <c r="L6" s="123"/>
      <c r="M6" s="123" t="s">
        <v>26</v>
      </c>
      <c r="N6" s="123"/>
      <c r="O6" s="123"/>
      <c r="P6" s="137"/>
      <c r="Q6" s="137"/>
      <c r="R6" s="137"/>
      <c r="S6" s="137"/>
      <c r="T6" s="137"/>
      <c r="U6" s="138"/>
      <c r="V6" s="127"/>
    </row>
    <row r="7" spans="1:22" ht="33" customHeight="1" x14ac:dyDescent="0.25">
      <c r="A7" s="126"/>
      <c r="B7" s="127"/>
      <c r="C7" s="127"/>
      <c r="D7" s="123" t="s">
        <v>46</v>
      </c>
      <c r="E7" s="123" t="s">
        <v>47</v>
      </c>
      <c r="F7" s="123"/>
      <c r="G7" s="123" t="s">
        <v>46</v>
      </c>
      <c r="H7" s="123" t="s">
        <v>47</v>
      </c>
      <c r="I7" s="123"/>
      <c r="J7" s="123" t="s">
        <v>46</v>
      </c>
      <c r="K7" s="123" t="s">
        <v>47</v>
      </c>
      <c r="L7" s="123"/>
      <c r="M7" s="123" t="s">
        <v>46</v>
      </c>
      <c r="N7" s="123" t="s">
        <v>47</v>
      </c>
      <c r="O7" s="123"/>
      <c r="P7" s="137"/>
      <c r="Q7" s="137"/>
      <c r="R7" s="137"/>
      <c r="S7" s="137"/>
      <c r="T7" s="137"/>
      <c r="U7" s="138"/>
      <c r="V7" s="127"/>
    </row>
    <row r="8" spans="1:22" ht="63.75" x14ac:dyDescent="0.25">
      <c r="A8" s="126"/>
      <c r="B8" s="127"/>
      <c r="C8" s="127"/>
      <c r="D8" s="123"/>
      <c r="E8" s="38" t="s">
        <v>48</v>
      </c>
      <c r="F8" s="38" t="s">
        <v>49</v>
      </c>
      <c r="G8" s="123"/>
      <c r="H8" s="38" t="s">
        <v>48</v>
      </c>
      <c r="I8" s="38" t="s">
        <v>49</v>
      </c>
      <c r="J8" s="123"/>
      <c r="K8" s="38" t="s">
        <v>48</v>
      </c>
      <c r="L8" s="38" t="s">
        <v>49</v>
      </c>
      <c r="M8" s="123"/>
      <c r="N8" s="38" t="s">
        <v>48</v>
      </c>
      <c r="O8" s="38" t="s">
        <v>49</v>
      </c>
      <c r="P8" s="39" t="s">
        <v>50</v>
      </c>
      <c r="Q8" s="39" t="s">
        <v>51</v>
      </c>
      <c r="R8" s="40" t="s">
        <v>52</v>
      </c>
      <c r="S8" s="40" t="s">
        <v>53</v>
      </c>
      <c r="T8" s="137"/>
      <c r="U8" s="138"/>
      <c r="V8" s="127"/>
    </row>
    <row r="9" spans="1:22" x14ac:dyDescent="0.25">
      <c r="A9" s="41" t="s">
        <v>54</v>
      </c>
      <c r="B9" s="119" t="s">
        <v>55</v>
      </c>
      <c r="C9" s="119"/>
      <c r="D9" s="41" t="s">
        <v>56</v>
      </c>
      <c r="E9" s="41" t="s">
        <v>57</v>
      </c>
      <c r="F9" s="41" t="s">
        <v>58</v>
      </c>
      <c r="G9" s="41" t="s">
        <v>59</v>
      </c>
      <c r="H9" s="41" t="s">
        <v>60</v>
      </c>
      <c r="I9" s="41" t="s">
        <v>61</v>
      </c>
      <c r="J9" s="41" t="s">
        <v>62</v>
      </c>
      <c r="K9" s="41" t="s">
        <v>63</v>
      </c>
      <c r="L9" s="41" t="s">
        <v>64</v>
      </c>
      <c r="M9" s="41" t="s">
        <v>65</v>
      </c>
      <c r="N9" s="41" t="s">
        <v>66</v>
      </c>
      <c r="O9" s="41" t="s">
        <v>67</v>
      </c>
      <c r="P9" s="41" t="s">
        <v>68</v>
      </c>
      <c r="Q9" s="41" t="s">
        <v>69</v>
      </c>
      <c r="R9" s="41" t="s">
        <v>70</v>
      </c>
      <c r="S9" s="41" t="s">
        <v>71</v>
      </c>
      <c r="T9" s="41" t="s">
        <v>72</v>
      </c>
      <c r="U9" s="41" t="s">
        <v>73</v>
      </c>
      <c r="V9" s="41" t="s">
        <v>74</v>
      </c>
    </row>
    <row r="10" spans="1:22" ht="33.75" customHeight="1" x14ac:dyDescent="0.25">
      <c r="A10" s="42"/>
      <c r="B10" s="43" t="s">
        <v>75</v>
      </c>
      <c r="C10" s="44" t="s">
        <v>76</v>
      </c>
      <c r="D10" s="44" t="s">
        <v>76</v>
      </c>
      <c r="E10" s="44" t="s">
        <v>76</v>
      </c>
      <c r="F10" s="44" t="s">
        <v>76</v>
      </c>
      <c r="G10" s="44" t="s">
        <v>76</v>
      </c>
      <c r="H10" s="44" t="s">
        <v>76</v>
      </c>
      <c r="I10" s="44" t="s">
        <v>76</v>
      </c>
      <c r="J10" s="44" t="s">
        <v>76</v>
      </c>
      <c r="K10" s="44" t="s">
        <v>76</v>
      </c>
      <c r="L10" s="44" t="s">
        <v>76</v>
      </c>
      <c r="M10" s="44" t="s">
        <v>76</v>
      </c>
      <c r="N10" s="44" t="s">
        <v>76</v>
      </c>
      <c r="O10" s="44" t="s">
        <v>76</v>
      </c>
      <c r="P10" s="44" t="s">
        <v>76</v>
      </c>
      <c r="Q10" s="44" t="s">
        <v>76</v>
      </c>
      <c r="R10" s="44" t="s">
        <v>76</v>
      </c>
      <c r="S10" s="44" t="s">
        <v>76</v>
      </c>
      <c r="T10" s="44" t="s">
        <v>76</v>
      </c>
      <c r="U10" s="44" t="s">
        <v>76</v>
      </c>
      <c r="V10" s="44" t="s">
        <v>76</v>
      </c>
    </row>
    <row r="11" spans="1:22" s="15" customFormat="1" ht="38.25" x14ac:dyDescent="0.25">
      <c r="A11" s="120" t="s">
        <v>54</v>
      </c>
      <c r="B11" s="122" t="s">
        <v>157</v>
      </c>
      <c r="C11" s="43" t="s">
        <v>77</v>
      </c>
      <c r="D11" s="45">
        <v>3143.84</v>
      </c>
      <c r="E11" s="44" t="s">
        <v>76</v>
      </c>
      <c r="F11" s="44" t="s">
        <v>76</v>
      </c>
      <c r="G11" s="45">
        <f t="shared" ref="G11:G14" si="0">D11</f>
        <v>3143.84</v>
      </c>
      <c r="H11" s="44" t="s">
        <v>76</v>
      </c>
      <c r="I11" s="44" t="s">
        <v>76</v>
      </c>
      <c r="J11" s="45">
        <f t="shared" ref="J11:J14" si="1">D11</f>
        <v>3143.84</v>
      </c>
      <c r="K11" s="44" t="s">
        <v>76</v>
      </c>
      <c r="L11" s="44" t="s">
        <v>76</v>
      </c>
      <c r="M11" s="45">
        <f t="shared" ref="M11:M14" si="2">D11</f>
        <v>3143.84</v>
      </c>
      <c r="N11" s="44" t="s">
        <v>76</v>
      </c>
      <c r="O11" s="44" t="s">
        <v>76</v>
      </c>
      <c r="P11" s="82" t="s">
        <v>238</v>
      </c>
      <c r="Q11" s="82" t="s">
        <v>240</v>
      </c>
      <c r="R11" s="130" t="s">
        <v>235</v>
      </c>
      <c r="S11" s="133" t="s">
        <v>236</v>
      </c>
      <c r="T11" s="135" t="s">
        <v>160</v>
      </c>
      <c r="U11" s="136" t="s">
        <v>161</v>
      </c>
      <c r="V11" s="132"/>
    </row>
    <row r="12" spans="1:22" s="15" customFormat="1" ht="39.75" customHeight="1" x14ac:dyDescent="0.25">
      <c r="A12" s="121"/>
      <c r="B12" s="122"/>
      <c r="C12" s="43" t="s">
        <v>78</v>
      </c>
      <c r="D12" s="45">
        <f>D11</f>
        <v>3143.84</v>
      </c>
      <c r="E12" s="44" t="s">
        <v>76</v>
      </c>
      <c r="F12" s="44" t="s">
        <v>76</v>
      </c>
      <c r="G12" s="45">
        <f t="shared" si="0"/>
        <v>3143.84</v>
      </c>
      <c r="H12" s="44" t="s">
        <v>76</v>
      </c>
      <c r="I12" s="44" t="s">
        <v>76</v>
      </c>
      <c r="J12" s="45">
        <f t="shared" si="1"/>
        <v>3143.84</v>
      </c>
      <c r="K12" s="44" t="s">
        <v>76</v>
      </c>
      <c r="L12" s="44" t="s">
        <v>76</v>
      </c>
      <c r="M12" s="45">
        <f t="shared" si="2"/>
        <v>3143.84</v>
      </c>
      <c r="N12" s="44" t="s">
        <v>76</v>
      </c>
      <c r="O12" s="44" t="s">
        <v>76</v>
      </c>
      <c r="P12" s="82" t="s">
        <v>238</v>
      </c>
      <c r="Q12" s="82" t="s">
        <v>240</v>
      </c>
      <c r="R12" s="131"/>
      <c r="S12" s="134"/>
      <c r="T12" s="135"/>
      <c r="U12" s="135"/>
      <c r="V12" s="132"/>
    </row>
    <row r="13" spans="1:22" s="15" customFormat="1" ht="38.25" x14ac:dyDescent="0.25">
      <c r="A13" s="120" t="s">
        <v>55</v>
      </c>
      <c r="B13" s="122" t="s">
        <v>157</v>
      </c>
      <c r="C13" s="43" t="s">
        <v>77</v>
      </c>
      <c r="D13" s="45">
        <v>3143.84</v>
      </c>
      <c r="E13" s="44" t="s">
        <v>76</v>
      </c>
      <c r="F13" s="44" t="s">
        <v>76</v>
      </c>
      <c r="G13" s="45">
        <f t="shared" si="0"/>
        <v>3143.84</v>
      </c>
      <c r="H13" s="44" t="s">
        <v>76</v>
      </c>
      <c r="I13" s="44" t="s">
        <v>76</v>
      </c>
      <c r="J13" s="45">
        <f t="shared" si="1"/>
        <v>3143.84</v>
      </c>
      <c r="K13" s="44" t="s">
        <v>76</v>
      </c>
      <c r="L13" s="44" t="s">
        <v>76</v>
      </c>
      <c r="M13" s="45">
        <f t="shared" si="2"/>
        <v>3143.84</v>
      </c>
      <c r="N13" s="44" t="s">
        <v>76</v>
      </c>
      <c r="O13" s="44" t="s">
        <v>76</v>
      </c>
      <c r="P13" s="61" t="s">
        <v>241</v>
      </c>
      <c r="Q13" s="61" t="s">
        <v>242</v>
      </c>
      <c r="R13" s="130" t="s">
        <v>235</v>
      </c>
      <c r="S13" s="133" t="s">
        <v>236</v>
      </c>
      <c r="T13" s="135" t="s">
        <v>160</v>
      </c>
      <c r="U13" s="136" t="s">
        <v>161</v>
      </c>
      <c r="V13" s="132"/>
    </row>
    <row r="14" spans="1:22" s="15" customFormat="1" ht="39.75" customHeight="1" x14ac:dyDescent="0.25">
      <c r="A14" s="121"/>
      <c r="B14" s="122"/>
      <c r="C14" s="43" t="s">
        <v>78</v>
      </c>
      <c r="D14" s="45">
        <f>D13</f>
        <v>3143.84</v>
      </c>
      <c r="E14" s="44" t="s">
        <v>76</v>
      </c>
      <c r="F14" s="44" t="s">
        <v>76</v>
      </c>
      <c r="G14" s="45">
        <f t="shared" si="0"/>
        <v>3143.84</v>
      </c>
      <c r="H14" s="44" t="s">
        <v>76</v>
      </c>
      <c r="I14" s="44" t="s">
        <v>76</v>
      </c>
      <c r="J14" s="45">
        <f t="shared" si="1"/>
        <v>3143.84</v>
      </c>
      <c r="K14" s="44" t="s">
        <v>76</v>
      </c>
      <c r="L14" s="44" t="s">
        <v>76</v>
      </c>
      <c r="M14" s="45">
        <f t="shared" si="2"/>
        <v>3143.84</v>
      </c>
      <c r="N14" s="44" t="s">
        <v>76</v>
      </c>
      <c r="O14" s="44" t="s">
        <v>76</v>
      </c>
      <c r="P14" s="87" t="s">
        <v>241</v>
      </c>
      <c r="Q14" s="87" t="s">
        <v>243</v>
      </c>
      <c r="R14" s="131"/>
      <c r="S14" s="134"/>
      <c r="T14" s="135"/>
      <c r="U14" s="135"/>
      <c r="V14" s="132"/>
    </row>
  </sheetData>
  <mergeCells count="38">
    <mergeCell ref="S13:S14"/>
    <mergeCell ref="T13:T14"/>
    <mergeCell ref="U13:U14"/>
    <mergeCell ref="V13:V14"/>
    <mergeCell ref="D7:D8"/>
    <mergeCell ref="E7:F7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G11:G14 J11:J14 M11:M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7"/>
  <sheetViews>
    <sheetView topLeftCell="A21" zoomScaleNormal="100" workbookViewId="0">
      <selection activeCell="B13" sqref="B13"/>
    </sheetView>
  </sheetViews>
  <sheetFormatPr defaultRowHeight="15.75" x14ac:dyDescent="0.25"/>
  <cols>
    <col min="1" max="1" width="90.28515625" style="24" customWidth="1"/>
    <col min="2" max="2" width="35.7109375" style="24" customWidth="1"/>
    <col min="3" max="3" width="8.7109375" style="24" customWidth="1"/>
    <col min="4" max="257" width="9.140625" style="24"/>
    <col min="258" max="258" width="90.28515625" style="24" customWidth="1"/>
    <col min="259" max="259" width="35.7109375" style="24" customWidth="1"/>
    <col min="260" max="513" width="9.140625" style="24"/>
    <col min="514" max="514" width="90.28515625" style="24" customWidth="1"/>
    <col min="515" max="515" width="35.7109375" style="24" customWidth="1"/>
    <col min="516" max="769" width="9.140625" style="24"/>
    <col min="770" max="770" width="90.28515625" style="24" customWidth="1"/>
    <col min="771" max="771" width="35.7109375" style="24" customWidth="1"/>
    <col min="772" max="1025" width="9.140625" style="24"/>
    <col min="1026" max="1026" width="90.28515625" style="24" customWidth="1"/>
    <col min="1027" max="1027" width="35.7109375" style="24" customWidth="1"/>
    <col min="1028" max="1281" width="9.140625" style="24"/>
    <col min="1282" max="1282" width="90.28515625" style="24" customWidth="1"/>
    <col min="1283" max="1283" width="35.7109375" style="24" customWidth="1"/>
    <col min="1284" max="1537" width="9.140625" style="24"/>
    <col min="1538" max="1538" width="90.28515625" style="24" customWidth="1"/>
    <col min="1539" max="1539" width="35.7109375" style="24" customWidth="1"/>
    <col min="1540" max="1793" width="9.140625" style="24"/>
    <col min="1794" max="1794" width="90.28515625" style="24" customWidth="1"/>
    <col min="1795" max="1795" width="35.7109375" style="24" customWidth="1"/>
    <col min="1796" max="2049" width="9.140625" style="24"/>
    <col min="2050" max="2050" width="90.28515625" style="24" customWidth="1"/>
    <col min="2051" max="2051" width="35.7109375" style="24" customWidth="1"/>
    <col min="2052" max="2305" width="9.140625" style="24"/>
    <col min="2306" max="2306" width="90.28515625" style="24" customWidth="1"/>
    <col min="2307" max="2307" width="35.7109375" style="24" customWidth="1"/>
    <col min="2308" max="2561" width="9.140625" style="24"/>
    <col min="2562" max="2562" width="90.28515625" style="24" customWidth="1"/>
    <col min="2563" max="2563" width="35.7109375" style="24" customWidth="1"/>
    <col min="2564" max="2817" width="9.140625" style="24"/>
    <col min="2818" max="2818" width="90.28515625" style="24" customWidth="1"/>
    <col min="2819" max="2819" width="35.7109375" style="24" customWidth="1"/>
    <col min="2820" max="3073" width="9.140625" style="24"/>
    <col min="3074" max="3074" width="90.28515625" style="24" customWidth="1"/>
    <col min="3075" max="3075" width="35.7109375" style="24" customWidth="1"/>
    <col min="3076" max="3329" width="9.140625" style="24"/>
    <col min="3330" max="3330" width="90.28515625" style="24" customWidth="1"/>
    <col min="3331" max="3331" width="35.7109375" style="24" customWidth="1"/>
    <col min="3332" max="3585" width="9.140625" style="24"/>
    <col min="3586" max="3586" width="90.28515625" style="24" customWidth="1"/>
    <col min="3587" max="3587" width="35.7109375" style="24" customWidth="1"/>
    <col min="3588" max="3841" width="9.140625" style="24"/>
    <col min="3842" max="3842" width="90.28515625" style="24" customWidth="1"/>
    <col min="3843" max="3843" width="35.7109375" style="24" customWidth="1"/>
    <col min="3844" max="4097" width="9.140625" style="24"/>
    <col min="4098" max="4098" width="90.28515625" style="24" customWidth="1"/>
    <col min="4099" max="4099" width="35.7109375" style="24" customWidth="1"/>
    <col min="4100" max="4353" width="9.140625" style="24"/>
    <col min="4354" max="4354" width="90.28515625" style="24" customWidth="1"/>
    <col min="4355" max="4355" width="35.7109375" style="24" customWidth="1"/>
    <col min="4356" max="4609" width="9.140625" style="24"/>
    <col min="4610" max="4610" width="90.28515625" style="24" customWidth="1"/>
    <col min="4611" max="4611" width="35.7109375" style="24" customWidth="1"/>
    <col min="4612" max="4865" width="9.140625" style="24"/>
    <col min="4866" max="4866" width="90.28515625" style="24" customWidth="1"/>
    <col min="4867" max="4867" width="35.7109375" style="24" customWidth="1"/>
    <col min="4868" max="5121" width="9.140625" style="24"/>
    <col min="5122" max="5122" width="90.28515625" style="24" customWidth="1"/>
    <col min="5123" max="5123" width="35.7109375" style="24" customWidth="1"/>
    <col min="5124" max="5377" width="9.140625" style="24"/>
    <col min="5378" max="5378" width="90.28515625" style="24" customWidth="1"/>
    <col min="5379" max="5379" width="35.7109375" style="24" customWidth="1"/>
    <col min="5380" max="5633" width="9.140625" style="24"/>
    <col min="5634" max="5634" width="90.28515625" style="24" customWidth="1"/>
    <col min="5635" max="5635" width="35.7109375" style="24" customWidth="1"/>
    <col min="5636" max="5889" width="9.140625" style="24"/>
    <col min="5890" max="5890" width="90.28515625" style="24" customWidth="1"/>
    <col min="5891" max="5891" width="35.7109375" style="24" customWidth="1"/>
    <col min="5892" max="6145" width="9.140625" style="24"/>
    <col min="6146" max="6146" width="90.28515625" style="24" customWidth="1"/>
    <col min="6147" max="6147" width="35.7109375" style="24" customWidth="1"/>
    <col min="6148" max="6401" width="9.140625" style="24"/>
    <col min="6402" max="6402" width="90.28515625" style="24" customWidth="1"/>
    <col min="6403" max="6403" width="35.7109375" style="24" customWidth="1"/>
    <col min="6404" max="6657" width="9.140625" style="24"/>
    <col min="6658" max="6658" width="90.28515625" style="24" customWidth="1"/>
    <col min="6659" max="6659" width="35.7109375" style="24" customWidth="1"/>
    <col min="6660" max="6913" width="9.140625" style="24"/>
    <col min="6914" max="6914" width="90.28515625" style="24" customWidth="1"/>
    <col min="6915" max="6915" width="35.7109375" style="24" customWidth="1"/>
    <col min="6916" max="7169" width="9.140625" style="24"/>
    <col min="7170" max="7170" width="90.28515625" style="24" customWidth="1"/>
    <col min="7171" max="7171" width="35.7109375" style="24" customWidth="1"/>
    <col min="7172" max="7425" width="9.140625" style="24"/>
    <col min="7426" max="7426" width="90.28515625" style="24" customWidth="1"/>
    <col min="7427" max="7427" width="35.7109375" style="24" customWidth="1"/>
    <col min="7428" max="7681" width="9.140625" style="24"/>
    <col min="7682" max="7682" width="90.28515625" style="24" customWidth="1"/>
    <col min="7683" max="7683" width="35.7109375" style="24" customWidth="1"/>
    <col min="7684" max="7937" width="9.140625" style="24"/>
    <col min="7938" max="7938" width="90.28515625" style="24" customWidth="1"/>
    <col min="7939" max="7939" width="35.7109375" style="24" customWidth="1"/>
    <col min="7940" max="8193" width="9.140625" style="24"/>
    <col min="8194" max="8194" width="90.28515625" style="24" customWidth="1"/>
    <col min="8195" max="8195" width="35.7109375" style="24" customWidth="1"/>
    <col min="8196" max="8449" width="9.140625" style="24"/>
    <col min="8450" max="8450" width="90.28515625" style="24" customWidth="1"/>
    <col min="8451" max="8451" width="35.7109375" style="24" customWidth="1"/>
    <col min="8452" max="8705" width="9.140625" style="24"/>
    <col min="8706" max="8706" width="90.28515625" style="24" customWidth="1"/>
    <col min="8707" max="8707" width="35.7109375" style="24" customWidth="1"/>
    <col min="8708" max="8961" width="9.140625" style="24"/>
    <col min="8962" max="8962" width="90.28515625" style="24" customWidth="1"/>
    <col min="8963" max="8963" width="35.7109375" style="24" customWidth="1"/>
    <col min="8964" max="9217" width="9.140625" style="24"/>
    <col min="9218" max="9218" width="90.28515625" style="24" customWidth="1"/>
    <col min="9219" max="9219" width="35.7109375" style="24" customWidth="1"/>
    <col min="9220" max="9473" width="9.140625" style="24"/>
    <col min="9474" max="9474" width="90.28515625" style="24" customWidth="1"/>
    <col min="9475" max="9475" width="35.7109375" style="24" customWidth="1"/>
    <col min="9476" max="9729" width="9.140625" style="24"/>
    <col min="9730" max="9730" width="90.28515625" style="24" customWidth="1"/>
    <col min="9731" max="9731" width="35.7109375" style="24" customWidth="1"/>
    <col min="9732" max="9985" width="9.140625" style="24"/>
    <col min="9986" max="9986" width="90.28515625" style="24" customWidth="1"/>
    <col min="9987" max="9987" width="35.7109375" style="24" customWidth="1"/>
    <col min="9988" max="10241" width="9.140625" style="24"/>
    <col min="10242" max="10242" width="90.28515625" style="24" customWidth="1"/>
    <col min="10243" max="10243" width="35.7109375" style="24" customWidth="1"/>
    <col min="10244" max="10497" width="9.140625" style="24"/>
    <col min="10498" max="10498" width="90.28515625" style="24" customWidth="1"/>
    <col min="10499" max="10499" width="35.7109375" style="24" customWidth="1"/>
    <col min="10500" max="10753" width="9.140625" style="24"/>
    <col min="10754" max="10754" width="90.28515625" style="24" customWidth="1"/>
    <col min="10755" max="10755" width="35.7109375" style="24" customWidth="1"/>
    <col min="10756" max="11009" width="9.140625" style="24"/>
    <col min="11010" max="11010" width="90.28515625" style="24" customWidth="1"/>
    <col min="11011" max="11011" width="35.7109375" style="24" customWidth="1"/>
    <col min="11012" max="11265" width="9.140625" style="24"/>
    <col min="11266" max="11266" width="90.28515625" style="24" customWidth="1"/>
    <col min="11267" max="11267" width="35.7109375" style="24" customWidth="1"/>
    <col min="11268" max="11521" width="9.140625" style="24"/>
    <col min="11522" max="11522" width="90.28515625" style="24" customWidth="1"/>
    <col min="11523" max="11523" width="35.7109375" style="24" customWidth="1"/>
    <col min="11524" max="11777" width="9.140625" style="24"/>
    <col min="11778" max="11778" width="90.28515625" style="24" customWidth="1"/>
    <col min="11779" max="11779" width="35.7109375" style="24" customWidth="1"/>
    <col min="11780" max="12033" width="9.140625" style="24"/>
    <col min="12034" max="12034" width="90.28515625" style="24" customWidth="1"/>
    <col min="12035" max="12035" width="35.7109375" style="24" customWidth="1"/>
    <col min="12036" max="12289" width="9.140625" style="24"/>
    <col min="12290" max="12290" width="90.28515625" style="24" customWidth="1"/>
    <col min="12291" max="12291" width="35.7109375" style="24" customWidth="1"/>
    <col min="12292" max="12545" width="9.140625" style="24"/>
    <col min="12546" max="12546" width="90.28515625" style="24" customWidth="1"/>
    <col min="12547" max="12547" width="35.7109375" style="24" customWidth="1"/>
    <col min="12548" max="12801" width="9.140625" style="24"/>
    <col min="12802" max="12802" width="90.28515625" style="24" customWidth="1"/>
    <col min="12803" max="12803" width="35.7109375" style="24" customWidth="1"/>
    <col min="12804" max="13057" width="9.140625" style="24"/>
    <col min="13058" max="13058" width="90.28515625" style="24" customWidth="1"/>
    <col min="13059" max="13059" width="35.7109375" style="24" customWidth="1"/>
    <col min="13060" max="13313" width="9.140625" style="24"/>
    <col min="13314" max="13314" width="90.28515625" style="24" customWidth="1"/>
    <col min="13315" max="13315" width="35.7109375" style="24" customWidth="1"/>
    <col min="13316" max="13569" width="9.140625" style="24"/>
    <col min="13570" max="13570" width="90.28515625" style="24" customWidth="1"/>
    <col min="13571" max="13571" width="35.7109375" style="24" customWidth="1"/>
    <col min="13572" max="13825" width="9.140625" style="24"/>
    <col min="13826" max="13826" width="90.28515625" style="24" customWidth="1"/>
    <col min="13827" max="13827" width="35.7109375" style="24" customWidth="1"/>
    <col min="13828" max="14081" width="9.140625" style="24"/>
    <col min="14082" max="14082" width="90.28515625" style="24" customWidth="1"/>
    <col min="14083" max="14083" width="35.7109375" style="24" customWidth="1"/>
    <col min="14084" max="14337" width="9.140625" style="24"/>
    <col min="14338" max="14338" width="90.28515625" style="24" customWidth="1"/>
    <col min="14339" max="14339" width="35.7109375" style="24" customWidth="1"/>
    <col min="14340" max="14593" width="9.140625" style="24"/>
    <col min="14594" max="14594" width="90.28515625" style="24" customWidth="1"/>
    <col min="14595" max="14595" width="35.7109375" style="24" customWidth="1"/>
    <col min="14596" max="14849" width="9.140625" style="24"/>
    <col min="14850" max="14850" width="90.28515625" style="24" customWidth="1"/>
    <col min="14851" max="14851" width="35.7109375" style="24" customWidth="1"/>
    <col min="14852" max="15105" width="9.140625" style="24"/>
    <col min="15106" max="15106" width="90.28515625" style="24" customWidth="1"/>
    <col min="15107" max="15107" width="35.7109375" style="24" customWidth="1"/>
    <col min="15108" max="15361" width="9.140625" style="24"/>
    <col min="15362" max="15362" width="90.28515625" style="24" customWidth="1"/>
    <col min="15363" max="15363" width="35.7109375" style="24" customWidth="1"/>
    <col min="15364" max="15617" width="9.140625" style="24"/>
    <col min="15618" max="15618" width="90.28515625" style="24" customWidth="1"/>
    <col min="15619" max="15619" width="35.7109375" style="24" customWidth="1"/>
    <col min="15620" max="15873" width="9.140625" style="24"/>
    <col min="15874" max="15874" width="90.28515625" style="24" customWidth="1"/>
    <col min="15875" max="15875" width="35.7109375" style="24" customWidth="1"/>
    <col min="15876" max="16129" width="9.140625" style="24"/>
    <col min="16130" max="16130" width="90.28515625" style="24" customWidth="1"/>
    <col min="16131" max="16131" width="35.7109375" style="24" customWidth="1"/>
    <col min="16132" max="16384" width="9.140625" style="24"/>
  </cols>
  <sheetData>
    <row r="1" spans="1:5" ht="3" customHeight="1" x14ac:dyDescent="0.25"/>
    <row r="2" spans="1:5" s="29" customFormat="1" ht="67.5" customHeight="1" x14ac:dyDescent="0.25">
      <c r="A2" s="139" t="s">
        <v>207</v>
      </c>
      <c r="B2" s="139"/>
      <c r="C2" s="67"/>
    </row>
    <row r="3" spans="1:5" s="29" customFormat="1" ht="8.1" customHeight="1" x14ac:dyDescent="0.25">
      <c r="A3" s="68"/>
      <c r="B3" s="69"/>
      <c r="C3" s="69"/>
    </row>
    <row r="4" spans="1:5" x14ac:dyDescent="0.25">
      <c r="A4" s="25" t="s">
        <v>166</v>
      </c>
      <c r="B4" s="80">
        <v>3389.6</v>
      </c>
      <c r="C4" s="95"/>
    </row>
    <row r="5" spans="1:5" x14ac:dyDescent="0.25">
      <c r="A5" s="25" t="s">
        <v>167</v>
      </c>
      <c r="B5" s="80">
        <v>2646</v>
      </c>
      <c r="C5" s="95"/>
    </row>
    <row r="6" spans="1:5" x14ac:dyDescent="0.25">
      <c r="A6" s="25" t="s">
        <v>168</v>
      </c>
      <c r="B6" s="80">
        <v>6757.2</v>
      </c>
      <c r="C6" s="95"/>
    </row>
    <row r="7" spans="1:5" ht="15.75" customHeight="1" x14ac:dyDescent="0.25">
      <c r="A7" s="30" t="s">
        <v>169</v>
      </c>
      <c r="B7" s="81">
        <v>1765.8</v>
      </c>
      <c r="C7" s="95"/>
    </row>
    <row r="8" spans="1:5" ht="31.5" x14ac:dyDescent="0.25">
      <c r="A8" s="30" t="s">
        <v>170</v>
      </c>
      <c r="B8" s="81">
        <v>0</v>
      </c>
      <c r="C8" s="95"/>
    </row>
    <row r="9" spans="1:5" x14ac:dyDescent="0.25">
      <c r="A9" s="30" t="s">
        <v>171</v>
      </c>
      <c r="B9" s="81">
        <v>291</v>
      </c>
      <c r="C9" s="95"/>
    </row>
    <row r="10" spans="1:5" ht="63" x14ac:dyDescent="0.25">
      <c r="A10" s="30" t="s">
        <v>172</v>
      </c>
      <c r="B10" s="52" t="s">
        <v>228</v>
      </c>
      <c r="C10" s="97"/>
    </row>
    <row r="11" spans="1:5" ht="47.25" x14ac:dyDescent="0.25">
      <c r="A11" s="30" t="s">
        <v>173</v>
      </c>
      <c r="B11" s="81">
        <f>3.44+0.08426</f>
        <v>3.5242599999999999</v>
      </c>
      <c r="C11" s="95"/>
    </row>
    <row r="12" spans="1:5" ht="31.5" x14ac:dyDescent="0.25">
      <c r="A12" s="30" t="s">
        <v>174</v>
      </c>
      <c r="B12" s="81">
        <f>0.63+0.064+0.054+0.069</f>
        <v>0.81699999999999995</v>
      </c>
      <c r="C12" s="95"/>
      <c r="D12" s="94" t="s">
        <v>232</v>
      </c>
    </row>
    <row r="13" spans="1:5" ht="31.5" x14ac:dyDescent="0.25">
      <c r="A13" s="30" t="s">
        <v>233</v>
      </c>
      <c r="B13" s="80">
        <f>(652.906-139.364)/1000</f>
        <v>0.51354199999999994</v>
      </c>
      <c r="C13" s="104" t="s">
        <v>246</v>
      </c>
      <c r="D13" s="95"/>
      <c r="E13" s="96"/>
    </row>
    <row r="14" spans="1:5" ht="63" x14ac:dyDescent="0.25">
      <c r="A14" s="30" t="s">
        <v>175</v>
      </c>
      <c r="B14" s="80">
        <f>(171.755-59.252)/1000</f>
        <v>0.11250299999999999</v>
      </c>
      <c r="C14" s="104" t="s">
        <v>247</v>
      </c>
    </row>
    <row r="15" spans="1:5" ht="31.5" x14ac:dyDescent="0.25">
      <c r="A15" s="30" t="s">
        <v>183</v>
      </c>
      <c r="B15" s="81">
        <v>293.39999999999998</v>
      </c>
      <c r="C15" s="95"/>
    </row>
    <row r="16" spans="1:5" x14ac:dyDescent="0.25">
      <c r="A16" s="30" t="s">
        <v>181</v>
      </c>
      <c r="B16" s="81">
        <v>0.3</v>
      </c>
      <c r="C16" s="95"/>
    </row>
    <row r="17" spans="1:10" ht="47.25" customHeight="1" x14ac:dyDescent="0.25">
      <c r="A17" s="30" t="s">
        <v>182</v>
      </c>
      <c r="B17" s="81">
        <v>152.69999999999999</v>
      </c>
      <c r="C17" s="95"/>
    </row>
    <row r="18" spans="1:10" ht="48" customHeight="1" x14ac:dyDescent="0.25">
      <c r="A18" s="30" t="s">
        <v>214</v>
      </c>
      <c r="B18" s="81">
        <v>36.25</v>
      </c>
      <c r="C18" s="95"/>
    </row>
    <row r="19" spans="1:10" ht="48" customHeight="1" x14ac:dyDescent="0.25">
      <c r="A19" s="25" t="s">
        <v>187</v>
      </c>
      <c r="B19" s="80">
        <v>0.03</v>
      </c>
      <c r="C19" s="95"/>
      <c r="F19"/>
    </row>
    <row r="20" spans="1:10" ht="48" customHeight="1" x14ac:dyDescent="0.25">
      <c r="A20" s="76" t="s">
        <v>188</v>
      </c>
      <c r="B20" s="80">
        <v>0</v>
      </c>
      <c r="C20" s="95"/>
      <c r="D20" s="73"/>
      <c r="F20"/>
    </row>
    <row r="21" spans="1:10" ht="48" customHeight="1" x14ac:dyDescent="0.25">
      <c r="A21" s="76" t="s">
        <v>189</v>
      </c>
      <c r="B21" s="80">
        <v>0</v>
      </c>
      <c r="C21" s="95"/>
      <c r="D21" s="73"/>
      <c r="F21"/>
    </row>
    <row r="22" spans="1:10" ht="48" customHeight="1" x14ac:dyDescent="0.25">
      <c r="A22" s="76" t="s">
        <v>190</v>
      </c>
      <c r="B22" s="80" t="s">
        <v>194</v>
      </c>
      <c r="C22" s="95"/>
      <c r="D22" s="73"/>
      <c r="F22"/>
    </row>
    <row r="23" spans="1:10" ht="48" customHeight="1" x14ac:dyDescent="0.25">
      <c r="A23" s="76" t="s">
        <v>191</v>
      </c>
      <c r="B23" s="80" t="s">
        <v>194</v>
      </c>
      <c r="C23" s="95"/>
      <c r="D23" s="73"/>
      <c r="F23"/>
    </row>
    <row r="24" spans="1:10" ht="66" customHeight="1" x14ac:dyDescent="0.25">
      <c r="A24" s="88" t="s">
        <v>192</v>
      </c>
      <c r="B24" s="89" t="s">
        <v>11</v>
      </c>
      <c r="C24" s="98"/>
      <c r="F24"/>
    </row>
    <row r="25" spans="1:10" ht="82.5" customHeight="1" x14ac:dyDescent="0.25">
      <c r="A25" s="88" t="s">
        <v>193</v>
      </c>
      <c r="B25" s="90" t="s">
        <v>11</v>
      </c>
      <c r="C25" s="99"/>
      <c r="D25" s="100"/>
      <c r="E25" s="100"/>
      <c r="F25" s="100"/>
      <c r="G25" s="100"/>
      <c r="H25" s="100"/>
      <c r="I25" s="100"/>
      <c r="J25" s="100"/>
    </row>
    <row r="26" spans="1:10" x14ac:dyDescent="0.25">
      <c r="D26" s="140"/>
      <c r="E26" s="140"/>
      <c r="F26" s="140"/>
      <c r="G26" s="140"/>
      <c r="H26" s="140"/>
      <c r="I26" s="140"/>
      <c r="J26" s="140"/>
    </row>
    <row r="27" spans="1:10" x14ac:dyDescent="0.25">
      <c r="D27" s="71"/>
      <c r="F27"/>
    </row>
    <row r="28" spans="1:10" x14ac:dyDescent="0.25">
      <c r="F28"/>
    </row>
    <row r="29" spans="1:10" x14ac:dyDescent="0.25">
      <c r="A29" s="71"/>
      <c r="F29"/>
    </row>
    <row r="30" spans="1:10" x14ac:dyDescent="0.25">
      <c r="F30"/>
    </row>
    <row r="32" spans="1:10" x14ac:dyDescent="0.25">
      <c r="A32" s="73"/>
    </row>
    <row r="33" spans="1:1" x14ac:dyDescent="0.25">
      <c r="A33" s="72"/>
    </row>
    <row r="34" spans="1:1" x14ac:dyDescent="0.25">
      <c r="A34" s="73"/>
    </row>
    <row r="35" spans="1:1" x14ac:dyDescent="0.25">
      <c r="A35" s="73"/>
    </row>
    <row r="36" spans="1:1" x14ac:dyDescent="0.25">
      <c r="A36" s="73"/>
    </row>
    <row r="37" spans="1:1" x14ac:dyDescent="0.25">
      <c r="A37" s="73"/>
    </row>
    <row r="38" spans="1:1" x14ac:dyDescent="0.25">
      <c r="A38" s="73"/>
    </row>
    <row r="39" spans="1:1" x14ac:dyDescent="0.25">
      <c r="A39"/>
    </row>
    <row r="40" spans="1:1" x14ac:dyDescent="0.25">
      <c r="A40" s="74"/>
    </row>
    <row r="41" spans="1:1" x14ac:dyDescent="0.25">
      <c r="A41" s="75"/>
    </row>
    <row r="42" spans="1:1" x14ac:dyDescent="0.25">
      <c r="A42" s="75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2">
    <mergeCell ref="A2:B2"/>
    <mergeCell ref="D26:J26"/>
  </mergeCells>
  <pageMargins left="0.7" right="0.7" top="0.75" bottom="0.75" header="0.3" footer="0.3"/>
  <pageSetup paperSize="9" scale="64" orientation="portrait" r:id="rId1"/>
  <colBreaks count="1" manualBreakCount="1">
    <brk id="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22" workbookViewId="0">
      <selection activeCell="AR15" sqref="AR15:BU15"/>
    </sheetView>
  </sheetViews>
  <sheetFormatPr defaultColWidth="0.85546875" defaultRowHeight="15.75" x14ac:dyDescent="0.25"/>
  <cols>
    <col min="1" max="16384" width="0.85546875" style="32"/>
  </cols>
  <sheetData>
    <row r="1" spans="1:98" s="31" customFormat="1" ht="85.5" customHeight="1" x14ac:dyDescent="0.25">
      <c r="B1" s="183" t="s">
        <v>208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83"/>
      <c r="CH1" s="183"/>
      <c r="CI1" s="183"/>
      <c r="CJ1" s="183"/>
      <c r="CK1" s="183"/>
      <c r="CL1" s="183"/>
      <c r="CM1" s="183"/>
      <c r="CN1" s="183"/>
      <c r="CO1" s="183"/>
      <c r="CP1" s="183"/>
      <c r="CQ1" s="183"/>
      <c r="CR1" s="183"/>
      <c r="CS1" s="183"/>
      <c r="CT1" s="183"/>
    </row>
    <row r="2" spans="1:9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</row>
    <row r="3" spans="1:98" ht="15.75" customHeight="1" x14ac:dyDescent="0.25">
      <c r="A3" s="180" t="s">
        <v>108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181"/>
      <c r="AX3" s="181"/>
      <c r="AY3" s="181"/>
      <c r="AZ3" s="181"/>
      <c r="BA3" s="181"/>
      <c r="BB3" s="181"/>
      <c r="BC3" s="181"/>
      <c r="BD3" s="181"/>
      <c r="BE3" s="182"/>
      <c r="BF3" s="171" t="s">
        <v>152</v>
      </c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3"/>
    </row>
    <row r="4" spans="1:98" ht="15.75" customHeight="1" x14ac:dyDescent="0.25">
      <c r="A4" s="180" t="s">
        <v>109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2"/>
      <c r="BF4" s="174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6"/>
    </row>
    <row r="5" spans="1:98" ht="15.75" customHeight="1" x14ac:dyDescent="0.25">
      <c r="A5" s="180" t="s">
        <v>110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2"/>
      <c r="BF5" s="174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6"/>
    </row>
    <row r="6" spans="1:98" ht="47.25" customHeight="1" x14ac:dyDescent="0.25">
      <c r="A6" s="180" t="s">
        <v>111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  <c r="AS6" s="181"/>
      <c r="AT6" s="181"/>
      <c r="AU6" s="181"/>
      <c r="AV6" s="181"/>
      <c r="AW6" s="181"/>
      <c r="AX6" s="181"/>
      <c r="AY6" s="181"/>
      <c r="AZ6" s="181"/>
      <c r="BA6" s="181"/>
      <c r="BB6" s="181"/>
      <c r="BC6" s="181"/>
      <c r="BD6" s="181"/>
      <c r="BE6" s="182"/>
      <c r="BF6" s="174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75"/>
      <c r="CF6" s="175"/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75"/>
      <c r="CS6" s="176"/>
    </row>
    <row r="7" spans="1:98" ht="31.5" customHeight="1" x14ac:dyDescent="0.25">
      <c r="A7" s="180" t="s">
        <v>112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  <c r="AU7" s="181"/>
      <c r="AV7" s="181"/>
      <c r="AW7" s="181"/>
      <c r="AX7" s="181"/>
      <c r="AY7" s="181"/>
      <c r="AZ7" s="181"/>
      <c r="BA7" s="181"/>
      <c r="BB7" s="181"/>
      <c r="BC7" s="181"/>
      <c r="BD7" s="181"/>
      <c r="BE7" s="182"/>
      <c r="BF7" s="174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H7" s="175"/>
      <c r="CI7" s="175"/>
      <c r="CJ7" s="175"/>
      <c r="CK7" s="175"/>
      <c r="CL7" s="175"/>
      <c r="CM7" s="175"/>
      <c r="CN7" s="175"/>
      <c r="CO7" s="175"/>
      <c r="CP7" s="175"/>
      <c r="CQ7" s="175"/>
      <c r="CR7" s="175"/>
      <c r="CS7" s="176"/>
    </row>
    <row r="8" spans="1:98" ht="31.5" customHeight="1" x14ac:dyDescent="0.25">
      <c r="A8" s="180" t="s">
        <v>113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2"/>
      <c r="BF8" s="177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78"/>
      <c r="CO8" s="178"/>
      <c r="CP8" s="178"/>
      <c r="CQ8" s="178"/>
      <c r="CR8" s="178"/>
      <c r="CS8" s="179"/>
    </row>
    <row r="10" spans="1:98" s="31" customFormat="1" ht="16.5" x14ac:dyDescent="0.25">
      <c r="A10" s="150" t="s">
        <v>114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</row>
    <row r="11" spans="1:98" s="31" customFormat="1" ht="16.5" x14ac:dyDescent="0.25">
      <c r="A11" s="150" t="s">
        <v>115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</row>
    <row r="12" spans="1:98" x14ac:dyDescent="0.25"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</row>
    <row r="13" spans="1:98" ht="31.5" customHeight="1" x14ac:dyDescent="0.25">
      <c r="A13" s="152" t="s">
        <v>116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4"/>
      <c r="AR13" s="161" t="s">
        <v>117</v>
      </c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3"/>
      <c r="BV13" s="161" t="s">
        <v>118</v>
      </c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  <c r="CQ13" s="162"/>
      <c r="CR13" s="162"/>
      <c r="CS13" s="163"/>
    </row>
    <row r="14" spans="1:98" x14ac:dyDescent="0.25">
      <c r="A14" s="155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7"/>
      <c r="AR14" s="34"/>
      <c r="AY14" s="35" t="s">
        <v>119</v>
      </c>
      <c r="AZ14" s="170" t="s">
        <v>244</v>
      </c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32" t="s">
        <v>120</v>
      </c>
      <c r="BU14" s="36"/>
      <c r="BV14" s="164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5"/>
      <c r="CL14" s="165"/>
      <c r="CM14" s="165"/>
      <c r="CN14" s="165"/>
      <c r="CO14" s="165"/>
      <c r="CP14" s="165"/>
      <c r="CQ14" s="165"/>
      <c r="CR14" s="165"/>
      <c r="CS14" s="166"/>
    </row>
    <row r="15" spans="1:98" x14ac:dyDescent="0.25">
      <c r="A15" s="158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60"/>
      <c r="AR15" s="144" t="s">
        <v>121</v>
      </c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6"/>
      <c r="BV15" s="167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9"/>
    </row>
    <row r="16" spans="1:98" ht="15.75" customHeight="1" x14ac:dyDescent="0.25">
      <c r="A16" s="141" t="s">
        <v>151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42"/>
      <c r="CF16" s="142"/>
      <c r="CG16" s="142"/>
      <c r="CH16" s="142"/>
      <c r="CI16" s="142"/>
      <c r="CJ16" s="142"/>
      <c r="CK16" s="142"/>
      <c r="CL16" s="142"/>
      <c r="CM16" s="142"/>
      <c r="CN16" s="142"/>
      <c r="CO16" s="142"/>
      <c r="CP16" s="142"/>
      <c r="CQ16" s="142"/>
      <c r="CR16" s="142"/>
      <c r="CS16" s="143"/>
    </row>
    <row r="18" spans="1:97" s="31" customFormat="1" ht="16.5" x14ac:dyDescent="0.25">
      <c r="A18" s="150" t="s">
        <v>122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</row>
    <row r="19" spans="1:97" s="31" customFormat="1" ht="16.5" x14ac:dyDescent="0.25">
      <c r="A19" s="150" t="s">
        <v>123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</row>
    <row r="21" spans="1:97" ht="80.25" customHeight="1" x14ac:dyDescent="0.25">
      <c r="A21" s="151" t="s">
        <v>124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 t="s">
        <v>125</v>
      </c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 t="s">
        <v>126</v>
      </c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51"/>
      <c r="BV21" s="151"/>
      <c r="BW21" s="151" t="s">
        <v>127</v>
      </c>
      <c r="BX21" s="151"/>
      <c r="BY21" s="151"/>
      <c r="BZ21" s="151"/>
      <c r="CA21" s="151"/>
      <c r="CB21" s="151"/>
      <c r="CC21" s="151"/>
      <c r="CD21" s="151"/>
      <c r="CE21" s="151"/>
      <c r="CF21" s="151"/>
      <c r="CG21" s="151"/>
      <c r="CH21" s="151"/>
      <c r="CI21" s="151"/>
      <c r="CJ21" s="151"/>
      <c r="CK21" s="151"/>
      <c r="CL21" s="151"/>
      <c r="CM21" s="151"/>
      <c r="CN21" s="151"/>
      <c r="CO21" s="151"/>
      <c r="CP21" s="151"/>
      <c r="CQ21" s="151"/>
      <c r="CR21" s="151"/>
      <c r="CS21" s="151"/>
    </row>
    <row r="22" spans="1:97" x14ac:dyDescent="0.25">
      <c r="A22" s="141" t="s">
        <v>151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42"/>
      <c r="BT22" s="142"/>
      <c r="BU22" s="142"/>
      <c r="BV22" s="142"/>
      <c r="BW22" s="142"/>
      <c r="BX22" s="142"/>
      <c r="BY22" s="142"/>
      <c r="BZ22" s="142"/>
      <c r="CA22" s="142"/>
      <c r="CB22" s="142"/>
      <c r="CC22" s="142"/>
      <c r="CD22" s="142"/>
      <c r="CE22" s="142"/>
      <c r="CF22" s="142"/>
      <c r="CG22" s="142"/>
      <c r="CH22" s="142"/>
      <c r="CI22" s="142"/>
      <c r="CJ22" s="142"/>
      <c r="CK22" s="142"/>
      <c r="CL22" s="142"/>
      <c r="CM22" s="142"/>
      <c r="CN22" s="142"/>
      <c r="CO22" s="142"/>
      <c r="CP22" s="142"/>
      <c r="CQ22" s="142"/>
      <c r="CR22" s="142"/>
      <c r="CS22" s="143"/>
    </row>
    <row r="24" spans="1:97" s="31" customFormat="1" ht="16.5" x14ac:dyDescent="0.25">
      <c r="A24" s="150" t="s">
        <v>128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0"/>
      <c r="BN24" s="150"/>
      <c r="BO24" s="150"/>
      <c r="BP24" s="150"/>
      <c r="BQ24" s="150"/>
      <c r="BR24" s="150"/>
      <c r="BS24" s="150"/>
      <c r="BT24" s="150"/>
      <c r="BU24" s="150"/>
      <c r="BV24" s="150"/>
      <c r="BW24" s="150"/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0"/>
      <c r="CK24" s="150"/>
      <c r="CL24" s="150"/>
      <c r="CM24" s="150"/>
      <c r="CN24" s="150"/>
      <c r="CO24" s="150"/>
      <c r="CP24" s="150"/>
      <c r="CQ24" s="150"/>
      <c r="CR24" s="150"/>
      <c r="CS24" s="150"/>
    </row>
    <row r="26" spans="1:97" ht="96" customHeight="1" x14ac:dyDescent="0.25">
      <c r="A26" s="151" t="s">
        <v>129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 t="s">
        <v>130</v>
      </c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 t="s">
        <v>131</v>
      </c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  <c r="BR26" s="151"/>
      <c r="BS26" s="151"/>
      <c r="BT26" s="151"/>
      <c r="BU26" s="151"/>
      <c r="BV26" s="151"/>
      <c r="BW26" s="151" t="s">
        <v>132</v>
      </c>
      <c r="BX26" s="151"/>
      <c r="BY26" s="151"/>
      <c r="BZ26" s="151"/>
      <c r="CA26" s="151"/>
      <c r="CB26" s="151"/>
      <c r="CC26" s="151"/>
      <c r="CD26" s="151"/>
      <c r="CE26" s="151"/>
      <c r="CF26" s="151"/>
      <c r="CG26" s="151"/>
      <c r="CH26" s="151"/>
      <c r="CI26" s="151"/>
      <c r="CJ26" s="151"/>
      <c r="CK26" s="151"/>
      <c r="CL26" s="151"/>
      <c r="CM26" s="151"/>
      <c r="CN26" s="151"/>
      <c r="CO26" s="151"/>
      <c r="CP26" s="151"/>
      <c r="CQ26" s="151"/>
      <c r="CR26" s="151"/>
      <c r="CS26" s="151"/>
    </row>
    <row r="27" spans="1:97" ht="15.75" customHeight="1" x14ac:dyDescent="0.25">
      <c r="A27" s="147" t="s">
        <v>151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  <c r="CK27" s="148"/>
      <c r="CL27" s="148"/>
      <c r="CM27" s="148"/>
      <c r="CN27" s="148"/>
      <c r="CO27" s="148"/>
      <c r="CP27" s="148"/>
      <c r="CQ27" s="148"/>
      <c r="CR27" s="148"/>
      <c r="CS27" s="149"/>
    </row>
    <row r="29" spans="1:97" s="31" customFormat="1" ht="16.5" x14ac:dyDescent="0.25">
      <c r="B29" s="188" t="s">
        <v>133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188"/>
      <c r="BN29" s="188"/>
      <c r="BO29" s="188"/>
      <c r="BP29" s="188"/>
      <c r="BQ29" s="188"/>
      <c r="BR29" s="188"/>
      <c r="BS29" s="188"/>
      <c r="BT29" s="188"/>
      <c r="BU29" s="188"/>
      <c r="BV29" s="188"/>
      <c r="BW29" s="188"/>
      <c r="BX29" s="188"/>
      <c r="BY29" s="188"/>
      <c r="BZ29" s="188"/>
      <c r="CA29" s="188"/>
      <c r="CB29" s="188"/>
      <c r="CC29" s="188"/>
      <c r="CD29" s="188"/>
      <c r="CE29" s="188"/>
      <c r="CF29" s="188"/>
      <c r="CG29" s="188"/>
      <c r="CH29" s="188"/>
      <c r="CI29" s="188"/>
      <c r="CJ29" s="188"/>
      <c r="CK29" s="188"/>
      <c r="CL29" s="188"/>
      <c r="CM29" s="188"/>
      <c r="CN29" s="188"/>
      <c r="CO29" s="188"/>
      <c r="CP29" s="188"/>
      <c r="CQ29" s="188"/>
      <c r="CR29" s="188"/>
      <c r="CS29" s="23"/>
    </row>
    <row r="30" spans="1:97" s="31" customFormat="1" ht="16.5" x14ac:dyDescent="0.25"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89"/>
      <c r="BN30" s="189"/>
      <c r="BO30" s="189"/>
      <c r="BP30" s="189"/>
      <c r="BQ30" s="189"/>
      <c r="BR30" s="189"/>
      <c r="BS30" s="189"/>
      <c r="BT30" s="189"/>
      <c r="BU30" s="189"/>
      <c r="BV30" s="189"/>
      <c r="BW30" s="189"/>
      <c r="BX30" s="189"/>
      <c r="BY30" s="189"/>
      <c r="BZ30" s="189"/>
      <c r="CA30" s="189"/>
      <c r="CB30" s="189"/>
      <c r="CC30" s="189"/>
      <c r="CD30" s="189"/>
      <c r="CE30" s="189"/>
      <c r="CF30" s="189"/>
      <c r="CG30" s="189"/>
      <c r="CH30" s="189"/>
      <c r="CI30" s="189"/>
      <c r="CJ30" s="189"/>
      <c r="CK30" s="189"/>
      <c r="CL30" s="189"/>
      <c r="CM30" s="189"/>
      <c r="CN30" s="189"/>
      <c r="CO30" s="189"/>
      <c r="CP30" s="189"/>
      <c r="CQ30" s="189"/>
      <c r="CR30" s="189"/>
      <c r="CS30" s="23"/>
    </row>
    <row r="31" spans="1:97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</row>
    <row r="32" spans="1:97" ht="15.75" customHeight="1" x14ac:dyDescent="0.25">
      <c r="A32" s="180" t="s">
        <v>108</v>
      </c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181"/>
      <c r="BC32" s="181"/>
      <c r="BD32" s="181"/>
      <c r="BE32" s="182"/>
      <c r="BF32" s="171" t="s">
        <v>152</v>
      </c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  <c r="CH32" s="172"/>
      <c r="CI32" s="172"/>
      <c r="CJ32" s="172"/>
      <c r="CK32" s="172"/>
      <c r="CL32" s="172"/>
      <c r="CM32" s="172"/>
      <c r="CN32" s="172"/>
      <c r="CO32" s="172"/>
      <c r="CP32" s="172"/>
      <c r="CQ32" s="172"/>
      <c r="CR32" s="172"/>
      <c r="CS32" s="173"/>
    </row>
    <row r="33" spans="1:97" ht="15.75" customHeight="1" x14ac:dyDescent="0.25">
      <c r="A33" s="180" t="s">
        <v>109</v>
      </c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  <c r="BB33" s="181"/>
      <c r="BC33" s="181"/>
      <c r="BD33" s="181"/>
      <c r="BE33" s="182"/>
      <c r="BF33" s="174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5"/>
      <c r="CO33" s="175"/>
      <c r="CP33" s="175"/>
      <c r="CQ33" s="175"/>
      <c r="CR33" s="175"/>
      <c r="CS33" s="176"/>
    </row>
    <row r="34" spans="1:97" ht="15.75" customHeight="1" x14ac:dyDescent="0.25">
      <c r="A34" s="180" t="s">
        <v>110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  <c r="BB34" s="181"/>
      <c r="BC34" s="181"/>
      <c r="BD34" s="181"/>
      <c r="BE34" s="182"/>
      <c r="BF34" s="174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6"/>
    </row>
    <row r="35" spans="1:97" x14ac:dyDescent="0.25">
      <c r="A35" s="180" t="s">
        <v>134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  <c r="AM35" s="181"/>
      <c r="AN35" s="181"/>
      <c r="AO35" s="181"/>
      <c r="AP35" s="181"/>
      <c r="AQ35" s="181"/>
      <c r="AR35" s="181"/>
      <c r="AS35" s="181"/>
      <c r="AT35" s="181"/>
      <c r="AU35" s="181"/>
      <c r="AV35" s="181"/>
      <c r="AW35" s="181"/>
      <c r="AX35" s="181"/>
      <c r="AY35" s="181"/>
      <c r="AZ35" s="181"/>
      <c r="BA35" s="181"/>
      <c r="BB35" s="181"/>
      <c r="BC35" s="181"/>
      <c r="BD35" s="181"/>
      <c r="BE35" s="182"/>
      <c r="BF35" s="174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6"/>
    </row>
    <row r="36" spans="1:97" x14ac:dyDescent="0.25">
      <c r="A36" s="180" t="s">
        <v>112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81"/>
      <c r="BB36" s="181"/>
      <c r="BC36" s="181"/>
      <c r="BD36" s="181"/>
      <c r="BE36" s="182"/>
      <c r="BF36" s="174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  <c r="CH36" s="175"/>
      <c r="CI36" s="175"/>
      <c r="CJ36" s="175"/>
      <c r="CK36" s="175"/>
      <c r="CL36" s="175"/>
      <c r="CM36" s="175"/>
      <c r="CN36" s="175"/>
      <c r="CO36" s="175"/>
      <c r="CP36" s="175"/>
      <c r="CQ36" s="175"/>
      <c r="CR36" s="175"/>
      <c r="CS36" s="176"/>
    </row>
    <row r="37" spans="1:97" x14ac:dyDescent="0.25">
      <c r="A37" s="180" t="s">
        <v>113</v>
      </c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2"/>
      <c r="BF37" s="177"/>
      <c r="BG37" s="178"/>
      <c r="BH37" s="178"/>
      <c r="BI37" s="178"/>
      <c r="BJ37" s="178"/>
      <c r="BK37" s="178"/>
      <c r="BL37" s="178"/>
      <c r="BM37" s="178"/>
      <c r="BN37" s="178"/>
      <c r="BO37" s="178"/>
      <c r="BP37" s="178"/>
      <c r="BQ37" s="178"/>
      <c r="BR37" s="178"/>
      <c r="BS37" s="178"/>
      <c r="BT37" s="178"/>
      <c r="BU37" s="178"/>
      <c r="BV37" s="178"/>
      <c r="BW37" s="178"/>
      <c r="BX37" s="178"/>
      <c r="BY37" s="178"/>
      <c r="BZ37" s="178"/>
      <c r="CA37" s="178"/>
      <c r="CB37" s="178"/>
      <c r="CC37" s="178"/>
      <c r="CD37" s="178"/>
      <c r="CE37" s="178"/>
      <c r="CF37" s="178"/>
      <c r="CG37" s="178"/>
      <c r="CH37" s="178"/>
      <c r="CI37" s="178"/>
      <c r="CJ37" s="178"/>
      <c r="CK37" s="178"/>
      <c r="CL37" s="178"/>
      <c r="CM37" s="178"/>
      <c r="CN37" s="178"/>
      <c r="CO37" s="178"/>
      <c r="CP37" s="178"/>
      <c r="CQ37" s="178"/>
      <c r="CR37" s="178"/>
      <c r="CS37" s="179"/>
    </row>
    <row r="40" spans="1:97" s="31" customFormat="1" ht="16.5" x14ac:dyDescent="0.25">
      <c r="A40" s="150" t="s">
        <v>135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  <c r="CG40" s="150"/>
      <c r="CH40" s="150"/>
      <c r="CI40" s="150"/>
      <c r="CJ40" s="150"/>
      <c r="CK40" s="150"/>
      <c r="CL40" s="150"/>
      <c r="CM40" s="150"/>
      <c r="CN40" s="150"/>
      <c r="CO40" s="150"/>
      <c r="CP40" s="150"/>
      <c r="CQ40" s="150"/>
      <c r="CR40" s="150"/>
      <c r="CS40" s="150"/>
    </row>
    <row r="42" spans="1:97" x14ac:dyDescent="0.25">
      <c r="A42" s="184" t="s">
        <v>136</v>
      </c>
      <c r="B42" s="184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5" t="s">
        <v>137</v>
      </c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  <c r="AT42" s="186"/>
      <c r="AU42" s="186"/>
      <c r="AV42" s="186"/>
      <c r="AW42" s="186"/>
      <c r="AX42" s="186"/>
      <c r="AY42" s="186"/>
      <c r="AZ42" s="186"/>
      <c r="BA42" s="186"/>
      <c r="BB42" s="186"/>
      <c r="BC42" s="186"/>
      <c r="BD42" s="186"/>
      <c r="BE42" s="186"/>
      <c r="BF42" s="186"/>
      <c r="BG42" s="186"/>
      <c r="BH42" s="186"/>
      <c r="BI42" s="186"/>
      <c r="BJ42" s="186"/>
      <c r="BK42" s="186"/>
      <c r="BL42" s="186"/>
      <c r="BM42" s="186"/>
      <c r="BN42" s="186"/>
      <c r="BO42" s="186"/>
      <c r="BP42" s="186"/>
      <c r="BQ42" s="186"/>
      <c r="BR42" s="186"/>
      <c r="BS42" s="186"/>
      <c r="BT42" s="186"/>
      <c r="BU42" s="186"/>
      <c r="BV42" s="186"/>
      <c r="BW42" s="186"/>
      <c r="BX42" s="186"/>
      <c r="BY42" s="186"/>
      <c r="BZ42" s="186"/>
      <c r="CA42" s="186"/>
      <c r="CB42" s="186"/>
      <c r="CC42" s="186"/>
      <c r="CD42" s="186"/>
      <c r="CE42" s="186"/>
      <c r="CF42" s="186"/>
      <c r="CG42" s="186"/>
      <c r="CH42" s="186"/>
      <c r="CI42" s="186"/>
      <c r="CJ42" s="186"/>
      <c r="CK42" s="186"/>
      <c r="CL42" s="186"/>
      <c r="CM42" s="186"/>
      <c r="CN42" s="186"/>
      <c r="CO42" s="186"/>
      <c r="CP42" s="186"/>
      <c r="CQ42" s="186"/>
      <c r="CR42" s="186"/>
      <c r="CS42" s="187"/>
    </row>
    <row r="43" spans="1:97" x14ac:dyDescent="0.25">
      <c r="A43" s="147" t="s">
        <v>151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  <c r="BX43" s="148"/>
      <c r="BY43" s="148"/>
      <c r="BZ43" s="148"/>
      <c r="CA43" s="148"/>
      <c r="CB43" s="148"/>
      <c r="CC43" s="148"/>
      <c r="CD43" s="148"/>
      <c r="CE43" s="148"/>
      <c r="CF43" s="148"/>
      <c r="CG43" s="148"/>
      <c r="CH43" s="148"/>
      <c r="CI43" s="148"/>
      <c r="CJ43" s="148"/>
      <c r="CK43" s="148"/>
      <c r="CL43" s="148"/>
      <c r="CM43" s="148"/>
      <c r="CN43" s="148"/>
      <c r="CO43" s="148"/>
      <c r="CP43" s="148"/>
      <c r="CQ43" s="148"/>
      <c r="CR43" s="148"/>
      <c r="CS43" s="149"/>
    </row>
  </sheetData>
  <mergeCells count="42"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  <mergeCell ref="BF3:CS8"/>
    <mergeCell ref="A5:BE5"/>
    <mergeCell ref="A6:BE6"/>
    <mergeCell ref="A7:BE7"/>
    <mergeCell ref="A8:BE8"/>
    <mergeCell ref="A10:CS10"/>
    <mergeCell ref="A11:CS11"/>
    <mergeCell ref="A13:AQ15"/>
    <mergeCell ref="AR13:BU13"/>
    <mergeCell ref="BV13:CS15"/>
    <mergeCell ref="AZ14:BK14"/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topLeftCell="A7" workbookViewId="0">
      <selection activeCell="C9" sqref="C9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7"/>
      <c r="B1" s="37"/>
    </row>
    <row r="2" spans="1:5" ht="15" customHeight="1" x14ac:dyDescent="0.25">
      <c r="A2" s="106" t="s">
        <v>215</v>
      </c>
      <c r="B2" s="106"/>
      <c r="C2" s="106"/>
      <c r="D2" s="106"/>
      <c r="E2" s="106"/>
    </row>
    <row r="3" spans="1:5" ht="84.75" customHeight="1" x14ac:dyDescent="0.25">
      <c r="A3" s="191"/>
      <c r="B3" s="191"/>
      <c r="C3" s="191"/>
      <c r="D3" s="191"/>
      <c r="E3" s="191"/>
    </row>
    <row r="4" spans="1:5" ht="23.25" customHeight="1" x14ac:dyDescent="0.25">
      <c r="A4" s="48"/>
      <c r="B4" s="51" t="s">
        <v>153</v>
      </c>
      <c r="C4" s="51" t="s">
        <v>154</v>
      </c>
      <c r="D4" s="51" t="s">
        <v>155</v>
      </c>
      <c r="E4" s="51" t="s">
        <v>156</v>
      </c>
    </row>
    <row r="5" spans="1:5" ht="67.5" customHeight="1" x14ac:dyDescent="0.25">
      <c r="A5" s="49" t="s">
        <v>138</v>
      </c>
      <c r="B5" s="47">
        <v>0</v>
      </c>
      <c r="C5" s="105">
        <v>0</v>
      </c>
      <c r="D5" s="101"/>
      <c r="E5" s="102"/>
    </row>
    <row r="6" spans="1:5" ht="63" x14ac:dyDescent="0.25">
      <c r="A6" s="49" t="s">
        <v>139</v>
      </c>
      <c r="B6" s="47">
        <v>0</v>
      </c>
      <c r="C6" s="105">
        <v>0</v>
      </c>
      <c r="D6" s="101"/>
      <c r="E6" s="102"/>
    </row>
    <row r="7" spans="1:5" ht="48.75" customHeight="1" x14ac:dyDescent="0.25">
      <c r="A7" s="192" t="s">
        <v>140</v>
      </c>
      <c r="B7" s="190">
        <v>0</v>
      </c>
      <c r="C7" s="190">
        <v>0</v>
      </c>
      <c r="D7" s="190"/>
      <c r="E7" s="190"/>
    </row>
    <row r="8" spans="1:5" ht="48.75" customHeight="1" x14ac:dyDescent="0.25">
      <c r="A8" s="193"/>
      <c r="B8" s="190"/>
      <c r="C8" s="190"/>
      <c r="D8" s="190"/>
      <c r="E8" s="190"/>
    </row>
    <row r="9" spans="1:5" ht="33.75" customHeight="1" x14ac:dyDescent="0.25">
      <c r="A9" s="50" t="s">
        <v>141</v>
      </c>
      <c r="B9" s="47">
        <v>0</v>
      </c>
      <c r="C9" s="105">
        <v>0</v>
      </c>
      <c r="D9" s="101"/>
      <c r="E9" s="102"/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5"/>
  <sheetViews>
    <sheetView topLeftCell="A10" workbookViewId="0">
      <selection activeCell="F11" sqref="F11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106" t="s">
        <v>203</v>
      </c>
      <c r="C1" s="106"/>
      <c r="D1" s="106"/>
    </row>
    <row r="2" spans="1:5" x14ac:dyDescent="0.25">
      <c r="A2" s="65"/>
      <c r="B2" s="65"/>
      <c r="C2" s="65"/>
      <c r="D2" s="65"/>
      <c r="E2" s="65"/>
    </row>
    <row r="3" spans="1:5" ht="15.75" x14ac:dyDescent="0.25">
      <c r="A3" s="194"/>
      <c r="B3" s="194"/>
      <c r="C3" s="194"/>
      <c r="D3" s="194"/>
      <c r="E3" s="194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36" customHeight="1" x14ac:dyDescent="0.25">
      <c r="A6" s="195" t="s">
        <v>223</v>
      </c>
      <c r="B6" s="196"/>
      <c r="C6" s="196"/>
      <c r="D6" s="196"/>
      <c r="E6" s="197"/>
    </row>
    <row r="7" spans="1:5" ht="93" customHeight="1" x14ac:dyDescent="0.25">
      <c r="A7" s="79">
        <v>1</v>
      </c>
      <c r="B7" s="19" t="s">
        <v>196</v>
      </c>
      <c r="C7" s="46"/>
      <c r="D7" s="92" t="s">
        <v>229</v>
      </c>
      <c r="E7" s="85"/>
    </row>
    <row r="8" spans="1:5" ht="33.75" customHeight="1" x14ac:dyDescent="0.25">
      <c r="A8" s="195" t="s">
        <v>224</v>
      </c>
      <c r="B8" s="196"/>
      <c r="C8" s="196"/>
      <c r="D8" s="196"/>
      <c r="E8" s="197"/>
    </row>
    <row r="9" spans="1:5" ht="47.25" x14ac:dyDescent="0.25">
      <c r="A9" s="93">
        <v>1</v>
      </c>
      <c r="B9" s="19" t="s">
        <v>200</v>
      </c>
      <c r="C9" s="14"/>
      <c r="D9" s="198"/>
      <c r="E9" s="14"/>
    </row>
    <row r="10" spans="1:5" ht="78.75" x14ac:dyDescent="0.25">
      <c r="A10" s="93">
        <v>2</v>
      </c>
      <c r="B10" s="19" t="s">
        <v>219</v>
      </c>
      <c r="C10" s="14"/>
      <c r="D10" s="199"/>
      <c r="E10" s="14"/>
    </row>
    <row r="11" spans="1:5" ht="126" customHeight="1" x14ac:dyDescent="0.25">
      <c r="A11" s="93">
        <v>3</v>
      </c>
      <c r="B11" s="19" t="s">
        <v>220</v>
      </c>
      <c r="C11" s="14"/>
      <c r="D11" s="199"/>
      <c r="E11" s="14"/>
    </row>
    <row r="12" spans="1:5" ht="94.5" x14ac:dyDescent="0.25">
      <c r="A12" s="93">
        <v>4</v>
      </c>
      <c r="B12" s="19" t="s">
        <v>221</v>
      </c>
      <c r="C12" s="20"/>
      <c r="D12" s="199"/>
      <c r="E12" s="91" t="s">
        <v>225</v>
      </c>
    </row>
    <row r="13" spans="1:5" ht="110.25" x14ac:dyDescent="0.25">
      <c r="A13" s="93">
        <v>5</v>
      </c>
      <c r="B13" s="19" t="s">
        <v>195</v>
      </c>
      <c r="C13" s="46"/>
      <c r="D13" s="199"/>
      <c r="E13" s="18"/>
    </row>
    <row r="14" spans="1:5" ht="75.75" customHeight="1" x14ac:dyDescent="0.25">
      <c r="A14" s="93">
        <v>6</v>
      </c>
      <c r="B14" s="19" t="s">
        <v>222</v>
      </c>
      <c r="C14" s="20"/>
      <c r="D14" s="200"/>
      <c r="E14" s="91"/>
    </row>
    <row r="15" spans="1:5" x14ac:dyDescent="0.25">
      <c r="A15" s="21"/>
      <c r="B15" s="21"/>
      <c r="C15" s="21"/>
      <c r="D15" s="21"/>
      <c r="E15" s="21"/>
    </row>
  </sheetData>
  <mergeCells count="5">
    <mergeCell ref="A3:E3"/>
    <mergeCell ref="B1:D1"/>
    <mergeCell ref="A6:E6"/>
    <mergeCell ref="A8:E8"/>
    <mergeCell ref="D9:D1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3141" r:id="rId4">
          <objectPr defaultSize="0" autoPict="0" r:id="rId5">
            <anchor moveWithCells="1">
              <from>
                <xdr:col>2</xdr:col>
                <xdr:colOff>409575</xdr:colOff>
                <xdr:row>10</xdr:row>
                <xdr:rowOff>352425</xdr:rowOff>
              </from>
              <to>
                <xdr:col>2</xdr:col>
                <xdr:colOff>1323975</xdr:colOff>
                <xdr:row>10</xdr:row>
                <xdr:rowOff>1114425</xdr:rowOff>
              </to>
            </anchor>
          </objectPr>
        </oleObject>
      </mc:Choice>
      <mc:Fallback>
        <oleObject progId="Документ" dvAspect="DVASPECT_ICON" shapeId="3141" r:id="rId4"/>
      </mc:Fallback>
    </mc:AlternateContent>
    <mc:AlternateContent xmlns:mc="http://schemas.openxmlformats.org/markup-compatibility/2006">
      <mc:Choice Requires="x14">
        <oleObject progId="Объект упаковщика для оболочки" dvAspect="DVASPECT_ICON" shapeId="3156" r:id="rId6">
          <objectPr defaultSize="0" autoPict="0" r:id="rId7">
            <anchor moveWithCells="1">
              <from>
                <xdr:col>3</xdr:col>
                <xdr:colOff>533400</xdr:colOff>
                <xdr:row>9</xdr:row>
                <xdr:rowOff>504825</xdr:rowOff>
              </from>
              <to>
                <xdr:col>3</xdr:col>
                <xdr:colOff>1390650</xdr:colOff>
                <xdr:row>10</xdr:row>
                <xdr:rowOff>133350</xdr:rowOff>
              </to>
            </anchor>
          </objectPr>
        </oleObject>
      </mc:Choice>
      <mc:Fallback>
        <oleObject progId="Объект упаковщика для оболочки" dvAspect="DVASPECT_ICON" shapeId="3156" r:id="rId6"/>
      </mc:Fallback>
    </mc:AlternateContent>
    <mc:AlternateContent xmlns:mc="http://schemas.openxmlformats.org/markup-compatibility/2006">
      <mc:Choice Requires="x14">
        <oleObject progId="Document" dvAspect="DVASPECT_ICON" shapeId="3157" r:id="rId8">
          <objectPr defaultSize="0" r:id="rId9">
            <anchor moveWithCells="1">
              <from>
                <xdr:col>2</xdr:col>
                <xdr:colOff>409575</xdr:colOff>
                <xdr:row>6</xdr:row>
                <xdr:rowOff>180975</xdr:rowOff>
              </from>
              <to>
                <xdr:col>2</xdr:col>
                <xdr:colOff>1323975</xdr:colOff>
                <xdr:row>6</xdr:row>
                <xdr:rowOff>866775</xdr:rowOff>
              </to>
            </anchor>
          </objectPr>
        </oleObject>
      </mc:Choice>
      <mc:Fallback>
        <oleObject progId="Document" dvAspect="DVASPECT_ICON" shapeId="3157" r:id="rId8"/>
      </mc:Fallback>
    </mc:AlternateContent>
    <mc:AlternateContent xmlns:mc="http://schemas.openxmlformats.org/markup-compatibility/2006">
      <mc:Choice Requires="x14">
        <oleObject progId="Document" dvAspect="DVASPECT_ICON" shapeId="3158" r:id="rId10">
          <objectPr defaultSize="0" r:id="rId11">
            <anchor moveWithCells="1">
              <from>
                <xdr:col>2</xdr:col>
                <xdr:colOff>400050</xdr:colOff>
                <xdr:row>7</xdr:row>
                <xdr:rowOff>409575</xdr:rowOff>
              </from>
              <to>
                <xdr:col>2</xdr:col>
                <xdr:colOff>1314450</xdr:colOff>
                <xdr:row>9</xdr:row>
                <xdr:rowOff>66675</xdr:rowOff>
              </to>
            </anchor>
          </objectPr>
        </oleObject>
      </mc:Choice>
      <mc:Fallback>
        <oleObject progId="Document" dvAspect="DVASPECT_ICON" shapeId="3158" r:id="rId10"/>
      </mc:Fallback>
    </mc:AlternateContent>
    <mc:AlternateContent xmlns:mc="http://schemas.openxmlformats.org/markup-compatibility/2006">
      <mc:Choice Requires="x14">
        <oleObject progId="Document" dvAspect="DVASPECT_ICON" shapeId="3159" r:id="rId12">
          <objectPr defaultSize="0" r:id="rId13">
            <anchor moveWithCells="1">
              <from>
                <xdr:col>2</xdr:col>
                <xdr:colOff>409575</xdr:colOff>
                <xdr:row>9</xdr:row>
                <xdr:rowOff>238125</xdr:rowOff>
              </from>
              <to>
                <xdr:col>2</xdr:col>
                <xdr:colOff>1323975</xdr:colOff>
                <xdr:row>9</xdr:row>
                <xdr:rowOff>923925</xdr:rowOff>
              </to>
            </anchor>
          </objectPr>
        </oleObject>
      </mc:Choice>
      <mc:Fallback>
        <oleObject progId="Document" dvAspect="DVASPECT_ICON" shapeId="3159" r:id="rId12"/>
      </mc:Fallback>
    </mc:AlternateContent>
    <mc:AlternateContent xmlns:mc="http://schemas.openxmlformats.org/markup-compatibility/2006">
      <mc:Choice Requires="x14">
        <oleObject progId="Document" dvAspect="DVASPECT_ICON" shapeId="3160" r:id="rId14">
          <objectPr defaultSize="0" r:id="rId15">
            <anchor moveWithCells="1">
              <from>
                <xdr:col>2</xdr:col>
                <xdr:colOff>409575</xdr:colOff>
                <xdr:row>11</xdr:row>
                <xdr:rowOff>171450</xdr:rowOff>
              </from>
              <to>
                <xdr:col>2</xdr:col>
                <xdr:colOff>1323975</xdr:colOff>
                <xdr:row>11</xdr:row>
                <xdr:rowOff>857250</xdr:rowOff>
              </to>
            </anchor>
          </objectPr>
        </oleObject>
      </mc:Choice>
      <mc:Fallback>
        <oleObject progId="Document" dvAspect="DVASPECT_ICON" shapeId="3160" r:id="rId14"/>
      </mc:Fallback>
    </mc:AlternateContent>
    <mc:AlternateContent xmlns:mc="http://schemas.openxmlformats.org/markup-compatibility/2006">
      <mc:Choice Requires="x14">
        <oleObject progId="Document" dvAspect="DVASPECT_ICON" shapeId="3161" r:id="rId16">
          <objectPr defaultSize="0" r:id="rId17">
            <anchor moveWithCells="1">
              <from>
                <xdr:col>2</xdr:col>
                <xdr:colOff>428625</xdr:colOff>
                <xdr:row>12</xdr:row>
                <xdr:rowOff>295275</xdr:rowOff>
              </from>
              <to>
                <xdr:col>2</xdr:col>
                <xdr:colOff>1343025</xdr:colOff>
                <xdr:row>12</xdr:row>
                <xdr:rowOff>981075</xdr:rowOff>
              </to>
            </anchor>
          </objectPr>
        </oleObject>
      </mc:Choice>
      <mc:Fallback>
        <oleObject progId="Document" dvAspect="DVASPECT_ICON" shapeId="3161" r:id="rId16"/>
      </mc:Fallback>
    </mc:AlternateContent>
    <mc:AlternateContent xmlns:mc="http://schemas.openxmlformats.org/markup-compatibility/2006">
      <mc:Choice Requires="x14">
        <oleObject progId="Document" dvAspect="DVASPECT_ICON" shapeId="3162" r:id="rId18">
          <objectPr defaultSize="0" r:id="rId19">
            <anchor moveWithCells="1">
              <from>
                <xdr:col>2</xdr:col>
                <xdr:colOff>400050</xdr:colOff>
                <xdr:row>13</xdr:row>
                <xdr:rowOff>85725</xdr:rowOff>
              </from>
              <to>
                <xdr:col>2</xdr:col>
                <xdr:colOff>1314450</xdr:colOff>
                <xdr:row>13</xdr:row>
                <xdr:rowOff>771525</xdr:rowOff>
              </to>
            </anchor>
          </objectPr>
        </oleObject>
      </mc:Choice>
      <mc:Fallback>
        <oleObject progId="Document" dvAspect="DVASPECT_ICON" shapeId="3162" r:id="rId18"/>
      </mc:Fallback>
    </mc:AlternateContent>
    <mc:AlternateContent xmlns:mc="http://schemas.openxmlformats.org/markup-compatibility/2006">
      <mc:Choice Requires="x14">
        <oleObject progId="Документ" dvAspect="DVASPECT_ICON" shapeId="3164" r:id="rId20">
          <objectPr defaultSize="0" r:id="rId21">
            <anchor moveWithCells="1">
              <from>
                <xdr:col>4</xdr:col>
                <xdr:colOff>476250</xdr:colOff>
                <xdr:row>10</xdr:row>
                <xdr:rowOff>419100</xdr:rowOff>
              </from>
              <to>
                <xdr:col>4</xdr:col>
                <xdr:colOff>1390650</xdr:colOff>
                <xdr:row>10</xdr:row>
                <xdr:rowOff>1104900</xdr:rowOff>
              </to>
            </anchor>
          </objectPr>
        </oleObject>
      </mc:Choice>
      <mc:Fallback>
        <oleObject progId="Документ" dvAspect="DVASPECT_ICON" shapeId="3164" r:id="rId2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12" sqref="B12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106" t="s">
        <v>186</v>
      </c>
      <c r="B1" s="106"/>
      <c r="C1" s="67"/>
    </row>
    <row r="2" spans="1:3" ht="16.5" x14ac:dyDescent="0.25">
      <c r="A2" s="66"/>
      <c r="B2" s="66"/>
      <c r="C2" s="66"/>
    </row>
    <row r="3" spans="1:3" ht="63" x14ac:dyDescent="0.25">
      <c r="A3" s="26" t="s">
        <v>89</v>
      </c>
      <c r="B3" s="201" t="s">
        <v>209</v>
      </c>
    </row>
    <row r="4" spans="1:3" ht="31.5" x14ac:dyDescent="0.25">
      <c r="A4" s="26" t="s">
        <v>90</v>
      </c>
      <c r="B4" s="201"/>
    </row>
    <row r="5" spans="1:3" ht="31.5" x14ac:dyDescent="0.25">
      <c r="A5" s="26" t="s">
        <v>91</v>
      </c>
      <c r="B5" s="201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workbookViewId="0">
      <selection activeCell="B8" sqref="B8"/>
    </sheetView>
  </sheetViews>
  <sheetFormatPr defaultRowHeight="15.75" x14ac:dyDescent="0.25"/>
  <cols>
    <col min="1" max="1" width="48.28515625" style="22" customWidth="1"/>
    <col min="2" max="2" width="35.7109375" style="22" customWidth="1"/>
    <col min="3" max="3" width="0.5703125" style="22" customWidth="1"/>
    <col min="4" max="256" width="9.140625" style="22"/>
    <col min="257" max="257" width="48.28515625" style="22" customWidth="1"/>
    <col min="258" max="258" width="35.7109375" style="22" customWidth="1"/>
    <col min="259" max="259" width="0.5703125" style="22" customWidth="1"/>
    <col min="260" max="512" width="9.140625" style="22"/>
    <col min="513" max="513" width="48.28515625" style="22" customWidth="1"/>
    <col min="514" max="514" width="35.7109375" style="22" customWidth="1"/>
    <col min="515" max="515" width="0.5703125" style="22" customWidth="1"/>
    <col min="516" max="768" width="9.140625" style="22"/>
    <col min="769" max="769" width="48.28515625" style="22" customWidth="1"/>
    <col min="770" max="770" width="35.7109375" style="22" customWidth="1"/>
    <col min="771" max="771" width="0.5703125" style="22" customWidth="1"/>
    <col min="772" max="1024" width="9.140625" style="22"/>
    <col min="1025" max="1025" width="48.28515625" style="22" customWidth="1"/>
    <col min="1026" max="1026" width="35.7109375" style="22" customWidth="1"/>
    <col min="1027" max="1027" width="0.5703125" style="22" customWidth="1"/>
    <col min="1028" max="1280" width="9.140625" style="22"/>
    <col min="1281" max="1281" width="48.28515625" style="22" customWidth="1"/>
    <col min="1282" max="1282" width="35.7109375" style="22" customWidth="1"/>
    <col min="1283" max="1283" width="0.5703125" style="22" customWidth="1"/>
    <col min="1284" max="1536" width="9.140625" style="22"/>
    <col min="1537" max="1537" width="48.28515625" style="22" customWidth="1"/>
    <col min="1538" max="1538" width="35.7109375" style="22" customWidth="1"/>
    <col min="1539" max="1539" width="0.5703125" style="22" customWidth="1"/>
    <col min="1540" max="1792" width="9.140625" style="22"/>
    <col min="1793" max="1793" width="48.28515625" style="22" customWidth="1"/>
    <col min="1794" max="1794" width="35.7109375" style="22" customWidth="1"/>
    <col min="1795" max="1795" width="0.5703125" style="22" customWidth="1"/>
    <col min="1796" max="2048" width="9.140625" style="22"/>
    <col min="2049" max="2049" width="48.28515625" style="22" customWidth="1"/>
    <col min="2050" max="2050" width="35.7109375" style="22" customWidth="1"/>
    <col min="2051" max="2051" width="0.5703125" style="22" customWidth="1"/>
    <col min="2052" max="2304" width="9.140625" style="22"/>
    <col min="2305" max="2305" width="48.28515625" style="22" customWidth="1"/>
    <col min="2306" max="2306" width="35.7109375" style="22" customWidth="1"/>
    <col min="2307" max="2307" width="0.5703125" style="22" customWidth="1"/>
    <col min="2308" max="2560" width="9.140625" style="22"/>
    <col min="2561" max="2561" width="48.28515625" style="22" customWidth="1"/>
    <col min="2562" max="2562" width="35.7109375" style="22" customWidth="1"/>
    <col min="2563" max="2563" width="0.5703125" style="22" customWidth="1"/>
    <col min="2564" max="2816" width="9.140625" style="22"/>
    <col min="2817" max="2817" width="48.28515625" style="22" customWidth="1"/>
    <col min="2818" max="2818" width="35.7109375" style="22" customWidth="1"/>
    <col min="2819" max="2819" width="0.5703125" style="22" customWidth="1"/>
    <col min="2820" max="3072" width="9.140625" style="22"/>
    <col min="3073" max="3073" width="48.28515625" style="22" customWidth="1"/>
    <col min="3074" max="3074" width="35.7109375" style="22" customWidth="1"/>
    <col min="3075" max="3075" width="0.5703125" style="22" customWidth="1"/>
    <col min="3076" max="3328" width="9.140625" style="22"/>
    <col min="3329" max="3329" width="48.28515625" style="22" customWidth="1"/>
    <col min="3330" max="3330" width="35.7109375" style="22" customWidth="1"/>
    <col min="3331" max="3331" width="0.5703125" style="22" customWidth="1"/>
    <col min="3332" max="3584" width="9.140625" style="22"/>
    <col min="3585" max="3585" width="48.28515625" style="22" customWidth="1"/>
    <col min="3586" max="3586" width="35.7109375" style="22" customWidth="1"/>
    <col min="3587" max="3587" width="0.5703125" style="22" customWidth="1"/>
    <col min="3588" max="3840" width="9.140625" style="22"/>
    <col min="3841" max="3841" width="48.28515625" style="22" customWidth="1"/>
    <col min="3842" max="3842" width="35.7109375" style="22" customWidth="1"/>
    <col min="3843" max="3843" width="0.5703125" style="22" customWidth="1"/>
    <col min="3844" max="4096" width="9.140625" style="22"/>
    <col min="4097" max="4097" width="48.28515625" style="22" customWidth="1"/>
    <col min="4098" max="4098" width="35.7109375" style="22" customWidth="1"/>
    <col min="4099" max="4099" width="0.5703125" style="22" customWidth="1"/>
    <col min="4100" max="4352" width="9.140625" style="22"/>
    <col min="4353" max="4353" width="48.28515625" style="22" customWidth="1"/>
    <col min="4354" max="4354" width="35.7109375" style="22" customWidth="1"/>
    <col min="4355" max="4355" width="0.5703125" style="22" customWidth="1"/>
    <col min="4356" max="4608" width="9.140625" style="22"/>
    <col min="4609" max="4609" width="48.28515625" style="22" customWidth="1"/>
    <col min="4610" max="4610" width="35.7109375" style="22" customWidth="1"/>
    <col min="4611" max="4611" width="0.5703125" style="22" customWidth="1"/>
    <col min="4612" max="4864" width="9.140625" style="22"/>
    <col min="4865" max="4865" width="48.28515625" style="22" customWidth="1"/>
    <col min="4866" max="4866" width="35.7109375" style="22" customWidth="1"/>
    <col min="4867" max="4867" width="0.5703125" style="22" customWidth="1"/>
    <col min="4868" max="5120" width="9.140625" style="22"/>
    <col min="5121" max="5121" width="48.28515625" style="22" customWidth="1"/>
    <col min="5122" max="5122" width="35.7109375" style="22" customWidth="1"/>
    <col min="5123" max="5123" width="0.5703125" style="22" customWidth="1"/>
    <col min="5124" max="5376" width="9.140625" style="22"/>
    <col min="5377" max="5377" width="48.28515625" style="22" customWidth="1"/>
    <col min="5378" max="5378" width="35.7109375" style="22" customWidth="1"/>
    <col min="5379" max="5379" width="0.5703125" style="22" customWidth="1"/>
    <col min="5380" max="5632" width="9.140625" style="22"/>
    <col min="5633" max="5633" width="48.28515625" style="22" customWidth="1"/>
    <col min="5634" max="5634" width="35.7109375" style="22" customWidth="1"/>
    <col min="5635" max="5635" width="0.5703125" style="22" customWidth="1"/>
    <col min="5636" max="5888" width="9.140625" style="22"/>
    <col min="5889" max="5889" width="48.28515625" style="22" customWidth="1"/>
    <col min="5890" max="5890" width="35.7109375" style="22" customWidth="1"/>
    <col min="5891" max="5891" width="0.5703125" style="22" customWidth="1"/>
    <col min="5892" max="6144" width="9.140625" style="22"/>
    <col min="6145" max="6145" width="48.28515625" style="22" customWidth="1"/>
    <col min="6146" max="6146" width="35.7109375" style="22" customWidth="1"/>
    <col min="6147" max="6147" width="0.5703125" style="22" customWidth="1"/>
    <col min="6148" max="6400" width="9.140625" style="22"/>
    <col min="6401" max="6401" width="48.28515625" style="22" customWidth="1"/>
    <col min="6402" max="6402" width="35.7109375" style="22" customWidth="1"/>
    <col min="6403" max="6403" width="0.5703125" style="22" customWidth="1"/>
    <col min="6404" max="6656" width="9.140625" style="22"/>
    <col min="6657" max="6657" width="48.28515625" style="22" customWidth="1"/>
    <col min="6658" max="6658" width="35.7109375" style="22" customWidth="1"/>
    <col min="6659" max="6659" width="0.5703125" style="22" customWidth="1"/>
    <col min="6660" max="6912" width="9.140625" style="22"/>
    <col min="6913" max="6913" width="48.28515625" style="22" customWidth="1"/>
    <col min="6914" max="6914" width="35.7109375" style="22" customWidth="1"/>
    <col min="6915" max="6915" width="0.5703125" style="22" customWidth="1"/>
    <col min="6916" max="7168" width="9.140625" style="22"/>
    <col min="7169" max="7169" width="48.28515625" style="22" customWidth="1"/>
    <col min="7170" max="7170" width="35.7109375" style="22" customWidth="1"/>
    <col min="7171" max="7171" width="0.5703125" style="22" customWidth="1"/>
    <col min="7172" max="7424" width="9.140625" style="22"/>
    <col min="7425" max="7425" width="48.28515625" style="22" customWidth="1"/>
    <col min="7426" max="7426" width="35.7109375" style="22" customWidth="1"/>
    <col min="7427" max="7427" width="0.5703125" style="22" customWidth="1"/>
    <col min="7428" max="7680" width="9.140625" style="22"/>
    <col min="7681" max="7681" width="48.28515625" style="22" customWidth="1"/>
    <col min="7682" max="7682" width="35.7109375" style="22" customWidth="1"/>
    <col min="7683" max="7683" width="0.5703125" style="22" customWidth="1"/>
    <col min="7684" max="7936" width="9.140625" style="22"/>
    <col min="7937" max="7937" width="48.28515625" style="22" customWidth="1"/>
    <col min="7938" max="7938" width="35.7109375" style="22" customWidth="1"/>
    <col min="7939" max="7939" width="0.5703125" style="22" customWidth="1"/>
    <col min="7940" max="8192" width="9.140625" style="22"/>
    <col min="8193" max="8193" width="48.28515625" style="22" customWidth="1"/>
    <col min="8194" max="8194" width="35.7109375" style="22" customWidth="1"/>
    <col min="8195" max="8195" width="0.5703125" style="22" customWidth="1"/>
    <col min="8196" max="8448" width="9.140625" style="22"/>
    <col min="8449" max="8449" width="48.28515625" style="22" customWidth="1"/>
    <col min="8450" max="8450" width="35.7109375" style="22" customWidth="1"/>
    <col min="8451" max="8451" width="0.5703125" style="22" customWidth="1"/>
    <col min="8452" max="8704" width="9.140625" style="22"/>
    <col min="8705" max="8705" width="48.28515625" style="22" customWidth="1"/>
    <col min="8706" max="8706" width="35.7109375" style="22" customWidth="1"/>
    <col min="8707" max="8707" width="0.5703125" style="22" customWidth="1"/>
    <col min="8708" max="8960" width="9.140625" style="22"/>
    <col min="8961" max="8961" width="48.28515625" style="22" customWidth="1"/>
    <col min="8962" max="8962" width="35.7109375" style="22" customWidth="1"/>
    <col min="8963" max="8963" width="0.5703125" style="22" customWidth="1"/>
    <col min="8964" max="9216" width="9.140625" style="22"/>
    <col min="9217" max="9217" width="48.28515625" style="22" customWidth="1"/>
    <col min="9218" max="9218" width="35.7109375" style="22" customWidth="1"/>
    <col min="9219" max="9219" width="0.5703125" style="22" customWidth="1"/>
    <col min="9220" max="9472" width="9.140625" style="22"/>
    <col min="9473" max="9473" width="48.28515625" style="22" customWidth="1"/>
    <col min="9474" max="9474" width="35.7109375" style="22" customWidth="1"/>
    <col min="9475" max="9475" width="0.5703125" style="22" customWidth="1"/>
    <col min="9476" max="9728" width="9.140625" style="22"/>
    <col min="9729" max="9729" width="48.28515625" style="22" customWidth="1"/>
    <col min="9730" max="9730" width="35.7109375" style="22" customWidth="1"/>
    <col min="9731" max="9731" width="0.5703125" style="22" customWidth="1"/>
    <col min="9732" max="9984" width="9.140625" style="22"/>
    <col min="9985" max="9985" width="48.28515625" style="22" customWidth="1"/>
    <col min="9986" max="9986" width="35.7109375" style="22" customWidth="1"/>
    <col min="9987" max="9987" width="0.5703125" style="22" customWidth="1"/>
    <col min="9988" max="10240" width="9.140625" style="22"/>
    <col min="10241" max="10241" width="48.28515625" style="22" customWidth="1"/>
    <col min="10242" max="10242" width="35.7109375" style="22" customWidth="1"/>
    <col min="10243" max="10243" width="0.5703125" style="22" customWidth="1"/>
    <col min="10244" max="10496" width="9.140625" style="22"/>
    <col min="10497" max="10497" width="48.28515625" style="22" customWidth="1"/>
    <col min="10498" max="10498" width="35.7109375" style="22" customWidth="1"/>
    <col min="10499" max="10499" width="0.5703125" style="22" customWidth="1"/>
    <col min="10500" max="10752" width="9.140625" style="22"/>
    <col min="10753" max="10753" width="48.28515625" style="22" customWidth="1"/>
    <col min="10754" max="10754" width="35.7109375" style="22" customWidth="1"/>
    <col min="10755" max="10755" width="0.5703125" style="22" customWidth="1"/>
    <col min="10756" max="11008" width="9.140625" style="22"/>
    <col min="11009" max="11009" width="48.28515625" style="22" customWidth="1"/>
    <col min="11010" max="11010" width="35.7109375" style="22" customWidth="1"/>
    <col min="11011" max="11011" width="0.5703125" style="22" customWidth="1"/>
    <col min="11012" max="11264" width="9.140625" style="22"/>
    <col min="11265" max="11265" width="48.28515625" style="22" customWidth="1"/>
    <col min="11266" max="11266" width="35.7109375" style="22" customWidth="1"/>
    <col min="11267" max="11267" width="0.5703125" style="22" customWidth="1"/>
    <col min="11268" max="11520" width="9.140625" style="22"/>
    <col min="11521" max="11521" width="48.28515625" style="22" customWidth="1"/>
    <col min="11522" max="11522" width="35.7109375" style="22" customWidth="1"/>
    <col min="11523" max="11523" width="0.5703125" style="22" customWidth="1"/>
    <col min="11524" max="11776" width="9.140625" style="22"/>
    <col min="11777" max="11777" width="48.28515625" style="22" customWidth="1"/>
    <col min="11778" max="11778" width="35.7109375" style="22" customWidth="1"/>
    <col min="11779" max="11779" width="0.5703125" style="22" customWidth="1"/>
    <col min="11780" max="12032" width="9.140625" style="22"/>
    <col min="12033" max="12033" width="48.28515625" style="22" customWidth="1"/>
    <col min="12034" max="12034" width="35.7109375" style="22" customWidth="1"/>
    <col min="12035" max="12035" width="0.5703125" style="22" customWidth="1"/>
    <col min="12036" max="12288" width="9.140625" style="22"/>
    <col min="12289" max="12289" width="48.28515625" style="22" customWidth="1"/>
    <col min="12290" max="12290" width="35.7109375" style="22" customWidth="1"/>
    <col min="12291" max="12291" width="0.5703125" style="22" customWidth="1"/>
    <col min="12292" max="12544" width="9.140625" style="22"/>
    <col min="12545" max="12545" width="48.28515625" style="22" customWidth="1"/>
    <col min="12546" max="12546" width="35.7109375" style="22" customWidth="1"/>
    <col min="12547" max="12547" width="0.5703125" style="22" customWidth="1"/>
    <col min="12548" max="12800" width="9.140625" style="22"/>
    <col min="12801" max="12801" width="48.28515625" style="22" customWidth="1"/>
    <col min="12802" max="12802" width="35.7109375" style="22" customWidth="1"/>
    <col min="12803" max="12803" width="0.5703125" style="22" customWidth="1"/>
    <col min="12804" max="13056" width="9.140625" style="22"/>
    <col min="13057" max="13057" width="48.28515625" style="22" customWidth="1"/>
    <col min="13058" max="13058" width="35.7109375" style="22" customWidth="1"/>
    <col min="13059" max="13059" width="0.5703125" style="22" customWidth="1"/>
    <col min="13060" max="13312" width="9.140625" style="22"/>
    <col min="13313" max="13313" width="48.28515625" style="22" customWidth="1"/>
    <col min="13314" max="13314" width="35.7109375" style="22" customWidth="1"/>
    <col min="13315" max="13315" width="0.5703125" style="22" customWidth="1"/>
    <col min="13316" max="13568" width="9.140625" style="22"/>
    <col min="13569" max="13569" width="48.28515625" style="22" customWidth="1"/>
    <col min="13570" max="13570" width="35.7109375" style="22" customWidth="1"/>
    <col min="13571" max="13571" width="0.5703125" style="22" customWidth="1"/>
    <col min="13572" max="13824" width="9.140625" style="22"/>
    <col min="13825" max="13825" width="48.28515625" style="22" customWidth="1"/>
    <col min="13826" max="13826" width="35.7109375" style="22" customWidth="1"/>
    <col min="13827" max="13827" width="0.5703125" style="22" customWidth="1"/>
    <col min="13828" max="14080" width="9.140625" style="22"/>
    <col min="14081" max="14081" width="48.28515625" style="22" customWidth="1"/>
    <col min="14082" max="14082" width="35.7109375" style="22" customWidth="1"/>
    <col min="14083" max="14083" width="0.5703125" style="22" customWidth="1"/>
    <col min="14084" max="14336" width="9.140625" style="22"/>
    <col min="14337" max="14337" width="48.28515625" style="22" customWidth="1"/>
    <col min="14338" max="14338" width="35.7109375" style="22" customWidth="1"/>
    <col min="14339" max="14339" width="0.5703125" style="22" customWidth="1"/>
    <col min="14340" max="14592" width="9.140625" style="22"/>
    <col min="14593" max="14593" width="48.28515625" style="22" customWidth="1"/>
    <col min="14594" max="14594" width="35.7109375" style="22" customWidth="1"/>
    <col min="14595" max="14595" width="0.5703125" style="22" customWidth="1"/>
    <col min="14596" max="14848" width="9.140625" style="22"/>
    <col min="14849" max="14849" width="48.28515625" style="22" customWidth="1"/>
    <col min="14850" max="14850" width="35.7109375" style="22" customWidth="1"/>
    <col min="14851" max="14851" width="0.5703125" style="22" customWidth="1"/>
    <col min="14852" max="15104" width="9.140625" style="22"/>
    <col min="15105" max="15105" width="48.28515625" style="22" customWidth="1"/>
    <col min="15106" max="15106" width="35.7109375" style="22" customWidth="1"/>
    <col min="15107" max="15107" width="0.5703125" style="22" customWidth="1"/>
    <col min="15108" max="15360" width="9.140625" style="22"/>
    <col min="15361" max="15361" width="48.28515625" style="22" customWidth="1"/>
    <col min="15362" max="15362" width="35.7109375" style="22" customWidth="1"/>
    <col min="15363" max="15363" width="0.5703125" style="22" customWidth="1"/>
    <col min="15364" max="15616" width="9.140625" style="22"/>
    <col min="15617" max="15617" width="48.28515625" style="22" customWidth="1"/>
    <col min="15618" max="15618" width="35.7109375" style="22" customWidth="1"/>
    <col min="15619" max="15619" width="0.5703125" style="22" customWidth="1"/>
    <col min="15620" max="15872" width="9.140625" style="22"/>
    <col min="15873" max="15873" width="48.28515625" style="22" customWidth="1"/>
    <col min="15874" max="15874" width="35.7109375" style="22" customWidth="1"/>
    <col min="15875" max="15875" width="0.5703125" style="22" customWidth="1"/>
    <col min="15876" max="16128" width="9.140625" style="22"/>
    <col min="16129" max="16129" width="48.28515625" style="22" customWidth="1"/>
    <col min="16130" max="16130" width="35.7109375" style="22" customWidth="1"/>
    <col min="16131" max="16131" width="0.5703125" style="22" customWidth="1"/>
    <col min="16132" max="16384" width="9.140625" style="22"/>
  </cols>
  <sheetData>
    <row r="1" spans="1:2" ht="86.25" customHeight="1" x14ac:dyDescent="0.25">
      <c r="A1" s="106" t="s">
        <v>210</v>
      </c>
      <c r="B1" s="106"/>
    </row>
    <row r="2" spans="1:2" x14ac:dyDescent="0.25">
      <c r="A2" s="24"/>
      <c r="B2" s="24"/>
    </row>
    <row r="3" spans="1:2" ht="31.5" x14ac:dyDescent="0.25">
      <c r="A3" s="25" t="s">
        <v>82</v>
      </c>
      <c r="B3" s="52" t="s">
        <v>159</v>
      </c>
    </row>
    <row r="4" spans="1:2" x14ac:dyDescent="0.25">
      <c r="A4" s="25" t="s">
        <v>83</v>
      </c>
      <c r="B4" s="70">
        <v>3143.84</v>
      </c>
    </row>
    <row r="5" spans="1:2" x14ac:dyDescent="0.25">
      <c r="A5" s="25" t="s">
        <v>84</v>
      </c>
      <c r="B5" s="62" t="s">
        <v>245</v>
      </c>
    </row>
    <row r="6" spans="1:2" ht="63" x14ac:dyDescent="0.25">
      <c r="A6" s="25" t="s">
        <v>85</v>
      </c>
      <c r="B6" s="53" t="s">
        <v>216</v>
      </c>
    </row>
    <row r="7" spans="1:2" ht="31.5" x14ac:dyDescent="0.25">
      <c r="A7" s="25" t="s">
        <v>86</v>
      </c>
      <c r="B7" s="54">
        <v>2828.4</v>
      </c>
    </row>
    <row r="8" spans="1:2" ht="31.5" x14ac:dyDescent="0.25">
      <c r="A8" s="25" t="s">
        <v>87</v>
      </c>
      <c r="B8" s="54">
        <v>4130.5</v>
      </c>
    </row>
    <row r="9" spans="1:2" ht="78.75" x14ac:dyDescent="0.25">
      <c r="A9" s="25" t="s">
        <v>88</v>
      </c>
      <c r="B9" s="54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п. 15(а) общая</vt:lpstr>
      <vt:lpstr>п. 15(а),п.18</vt:lpstr>
      <vt:lpstr>п. 15(б),п.16,п.17</vt:lpstr>
      <vt:lpstr>п. 15(в,г),п.19,п.20</vt:lpstr>
      <vt:lpstr>п. 15(д),п21</vt:lpstr>
      <vt:lpstr>п. 15 (е),п.22</vt:lpstr>
      <vt:lpstr>п. 15(ж,з),п.24,п.25</vt:lpstr>
      <vt:lpstr>п. 15(и),п.26</vt:lpstr>
      <vt:lpstr>п. 15(к),п.27</vt:lpstr>
      <vt:lpstr>п. 16(а-д)</vt:lpstr>
      <vt:lpstr>'п. 15(в,г),п.19,п.20'!Область_печати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2023-07-05T11:08:06Z</dcterms:modified>
</cp:coreProperties>
</file>