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embeddings/oleObject2.bin" ContentType="application/vnd.openxmlformats-officedocument.oleObject"/>
  <Override PartName="/xl/embeddings/oleObject3.bin" ContentType="application/vnd.openxmlformats-officedocument.oleObject"/>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5" yWindow="60" windowWidth="14520" windowHeight="9840" tabRatio="846" firstSheet="3" activeTab="5"/>
  </bookViews>
  <sheets>
    <sheet name="9б_долгосрочные параметры" sheetId="6" state="hidden" r:id="rId1"/>
    <sheet name="9б " sheetId="18" state="hidden" r:id="rId2"/>
    <sheet name="9г" sheetId="19" state="hidden" r:id="rId3"/>
    <sheet name="11а" sheetId="2" r:id="rId4"/>
    <sheet name="11.а1" sheetId="24" r:id="rId5"/>
    <sheet name="11б абз. 3-5" sheetId="30" r:id="rId6"/>
    <sheet name="11б абз. 6-11" sheetId="31" r:id="rId7"/>
    <sheet name="11б абз. 12 " sheetId="9" r:id="rId8"/>
    <sheet name="11б абз. 13-18 ежекв. и ежем." sheetId="10" r:id="rId9"/>
    <sheet name="11в_ежемес." sheetId="15" r:id="rId10"/>
    <sheet name="11в.1_кв." sheetId="16" r:id="rId11"/>
    <sheet name="11г. 1 в полгода" sheetId="17" r:id="rId12"/>
    <sheet name="11д" sheetId="11" r:id="rId13"/>
    <sheet name="11е" sheetId="12" r:id="rId14"/>
    <sheet name="11е.1" sheetId="25" r:id="rId15"/>
    <sheet name="11е.2" sheetId="26" r:id="rId16"/>
    <sheet name="11ж" sheetId="13" r:id="rId17"/>
    <sheet name="11з" sheetId="14" r:id="rId18"/>
    <sheet name="11и" sheetId="20" r:id="rId19"/>
    <sheet name="11к" sheetId="22" r:id="rId20"/>
    <sheet name="11л" sheetId="23" r:id="rId21"/>
    <sheet name="11м" sheetId="27" r:id="rId22"/>
    <sheet name="Лист1" sheetId="29" r:id="rId23"/>
  </sheets>
  <externalReferences>
    <externalReference r:id="rId24"/>
    <externalReference r:id="rId25"/>
    <externalReference r:id="rId26"/>
    <externalReference r:id="rId27"/>
    <externalReference r:id="rId28"/>
    <externalReference r:id="rId29"/>
    <externalReference r:id="rId30"/>
  </externalReferences>
  <definedNames>
    <definedName name="anscount" hidden="1">1</definedName>
    <definedName name="BASE_METHOD">[1]Титульный!$F$21</definedName>
    <definedName name="god">[1]Титульный!$M$5</definedName>
    <definedName name="month_list" localSheetId="19">[2]TEHSHEET!$F$1:$F$13</definedName>
    <definedName name="month_list" localSheetId="1">[3]TEHSHEET!$F$1:$F$13</definedName>
    <definedName name="month_list">[4]TEHSHEET!$F$1:$F$13</definedName>
    <definedName name="MR_LIST" localSheetId="19">[2]REESTR_MO!$D$2:$D$45</definedName>
    <definedName name="MR_LIST" localSheetId="1">[3]REESTR_MO!$D$2:$D$45</definedName>
    <definedName name="MR_LIST">[4]REESTR_MO!$D$2:$D$45</definedName>
    <definedName name="org" localSheetId="4">[1]Титульный!$F$10</definedName>
    <definedName name="org" localSheetId="19">[5]Титульный!$G$16</definedName>
    <definedName name="org" localSheetId="21">[1]Титульный!$F$10</definedName>
    <definedName name="org">[1]Титульный!$F$10</definedName>
    <definedName name="P19_T1_Protect" localSheetId="4" hidden="1">P5_T1_Protect,P6_T1_Protect,P7_T1_Protect,P8_T1_Protect,P9_T1_Protect,P10_T1_Protect,P11_T1_Protect,P12_T1_Protect,P13_T1_Protect,P14_T1_Protect</definedName>
    <definedName name="P19_T1_Protect" localSheetId="19" hidden="1">P5_T1_Protect,P6_T1_Protect,P7_T1_Protect,P8_T1_Protect,P9_T1_Protect,P10_T1_Protect,P11_T1_Protect,P12_T1_Protect,P13_T1_Protect,P14_T1_Protect</definedName>
    <definedName name="P19_T1_Protect" localSheetId="21" hidden="1">P5_T1_Protect,P6_T1_Protect,P7_T1_Protect,P8_T1_Protect,P9_T1_Protect,P10_T1_Protect,P11_T1_Protect,P12_T1_Protect,P13_T1_Protect,P14_T1_Protect</definedName>
    <definedName name="P19_T1_Protect" localSheetId="1" hidden="1">P5_T1_Protect,P6_T1_Protect,P7_T1_Protect,P8_T1_Protect,P9_T1_Protect,P10_T1_Protect,P11_T1_Protect,P12_T1_Protect,P13_T1_Protect,P14_T1_Protect</definedName>
    <definedName name="P19_T1_Protect" localSheetId="2" hidden="1">P5_T1_Protect,P6_T1_Protect,P7_T1_Protect,P8_T1_Protect,P9_T1_Protect,P10_T1_Protect,P11_T1_Protect,P12_T1_Protect,P13_T1_Protect,P14_T1_Protect</definedName>
    <definedName name="P19_T1_Protect" hidden="1">P5_T1_Protect,P6_T1_Protect,P7_T1_Protect,P8_T1_Protect,P9_T1_Protect,P10_T1_Protect,P11_T1_Protect,P12_T1_Protect,P13_T1_Protect,P14_T1_Protect</definedName>
    <definedName name="PREBASE_METHOD">[1]Титульный!$F$20</definedName>
    <definedName name="REGULATION_1_METHOD">[1]Титульный!$F$23</definedName>
    <definedName name="REGULATION_10_METHOD">[1]Титульный!$F$32</definedName>
    <definedName name="REGULATION_2_METHOD">[1]Титульный!$F$24</definedName>
    <definedName name="REGULATION_3_METHOD">[1]Титульный!$F$25</definedName>
    <definedName name="REGULATION_4_METHOD">[1]Титульный!$F$26</definedName>
    <definedName name="REGULATION_5_METHOD">[1]Титульный!$F$27</definedName>
    <definedName name="REGULATION_6_METHOD">[1]Титульный!$F$28</definedName>
    <definedName name="REGULATION_7_METHOD">[1]Титульный!$F$29</definedName>
    <definedName name="REGULATION_8_METHOD">[1]Титульный!$F$30</definedName>
    <definedName name="REGULATION_9_METHOD">[1]Титульный!$F$31</definedName>
    <definedName name="REGULATION_METHOD">[1]Титульный!$F$22</definedName>
    <definedName name="SAPBEXrevision" hidden="1">1</definedName>
    <definedName name="SAPBEXsysID" hidden="1">"BW2"</definedName>
    <definedName name="SAPBEXwbID" hidden="1">"479GSPMTNK9HM4ZSIVE5K2SH6"</definedName>
    <definedName name="SCOPE_16_PRT" localSheetId="4">P1_SCOPE_16_PRT,P2_SCOPE_16_PRT</definedName>
    <definedName name="SCOPE_16_PRT" localSheetId="19">P1_SCOPE_16_PRT,P2_SCOPE_16_PRT</definedName>
    <definedName name="SCOPE_16_PRT" localSheetId="21">P1_SCOPE_16_PRT,P2_SCOPE_16_PRT</definedName>
    <definedName name="SCOPE_16_PRT" localSheetId="1">P1_SCOPE_16_PRT,P2_SCOPE_16_PRT</definedName>
    <definedName name="SCOPE_16_PRT" localSheetId="2">P1_SCOPE_16_PRT,P2_SCOPE_16_PRT</definedName>
    <definedName name="SCOPE_16_PRT">P1_SCOPE_16_PRT,P2_SCOPE_16_PRT</definedName>
    <definedName name="Scope_17_PRT" localSheetId="4">P1_SCOPE_16_PRT,P2_SCOPE_16_PRT</definedName>
    <definedName name="Scope_17_PRT" localSheetId="19">P1_SCOPE_16_PRT,P2_SCOPE_16_PRT</definedName>
    <definedName name="Scope_17_PRT" localSheetId="21">P1_SCOPE_16_PRT,P2_SCOPE_16_PRT</definedName>
    <definedName name="Scope_17_PRT" localSheetId="1">P1_SCOPE_16_PRT,P2_SCOPE_16_PRT</definedName>
    <definedName name="Scope_17_PRT" localSheetId="2">P1_SCOPE_16_PRT,P2_SCOPE_16_PRT</definedName>
    <definedName name="Scope_17_PRT">P1_SCOPE_16_PRT,P2_SCOPE_16_PRT</definedName>
    <definedName name="SCOPE_PER_PRT" localSheetId="4">P5_SCOPE_PER_PRT,P6_SCOPE_PER_PRT,P7_SCOPE_PER_PRT,P8_SCOPE_PER_PRT</definedName>
    <definedName name="SCOPE_PER_PRT" localSheetId="19">P5_SCOPE_PER_PRT,P6_SCOPE_PER_PRT,P7_SCOPE_PER_PRT,P8_SCOPE_PER_PRT</definedName>
    <definedName name="SCOPE_PER_PRT" localSheetId="21">P5_SCOPE_PER_PRT,P6_SCOPE_PER_PRT,P7_SCOPE_PER_PRT,P8_SCOPE_PER_PRT</definedName>
    <definedName name="SCOPE_PER_PRT" localSheetId="1">P5_SCOPE_PER_PRT,P6_SCOPE_PER_PRT,P7_SCOPE_PER_PRT,P8_SCOPE_PER_PRT</definedName>
    <definedName name="SCOPE_PER_PRT" localSheetId="2">P5_SCOPE_PER_PRT,P6_SCOPE_PER_PRT,P7_SCOPE_PER_PRT,P8_SCOPE_PER_PRT</definedName>
    <definedName name="SCOPE_PER_PRT">P5_SCOPE_PER_PRT,P6_SCOPE_PER_PRT,P7_SCOPE_PER_PRT,P8_SCOPE_PER_PRT</definedName>
    <definedName name="SCOPE_SV_PRT" localSheetId="4">P1_SCOPE_SV_PRT,P2_SCOPE_SV_PRT,P3_SCOPE_SV_PRT</definedName>
    <definedName name="SCOPE_SV_PRT" localSheetId="19">P1_SCOPE_SV_PRT,P2_SCOPE_SV_PRT,P3_SCOPE_SV_PRT</definedName>
    <definedName name="SCOPE_SV_PRT" localSheetId="21">P1_SCOPE_SV_PRT,P2_SCOPE_SV_PRT,P3_SCOPE_SV_PRT</definedName>
    <definedName name="SCOPE_SV_PRT" localSheetId="1">P1_SCOPE_SV_PRT,P2_SCOPE_SV_PRT,P3_SCOPE_SV_PRT</definedName>
    <definedName name="SCOPE_SV_PRT" localSheetId="2">P1_SCOPE_SV_PRT,P2_SCOPE_SV_PRT,P3_SCOPE_SV_PRT</definedName>
    <definedName name="SCOPE_SV_PRT">P1_SCOPE_SV_PRT,P2_SCOPE_SV_PRT,P3_SCOPE_SV_PRT</definedName>
    <definedName name="sub_1201" localSheetId="3">'11а'!#REF!</definedName>
    <definedName name="sub_1202" localSheetId="3">'11а'!#REF!</definedName>
    <definedName name="sub_1203" localSheetId="3">'11а'!#REF!</definedName>
    <definedName name="sub_1204" localSheetId="3">'11а'!#REF!</definedName>
    <definedName name="sub_1205" localSheetId="3">'11а'!#REF!</definedName>
    <definedName name="sub_1206" localSheetId="3">'11а'!#REF!</definedName>
    <definedName name="sub_1231" localSheetId="3">'11а'!#REF!</definedName>
    <definedName name="sub_1232" localSheetId="3">'11а'!#REF!</definedName>
    <definedName name="sub_1233" localSheetId="3">'11а'!#REF!</definedName>
    <definedName name="sub_1234" localSheetId="3">'11а'!#REF!</definedName>
    <definedName name="sub_1235" localSheetId="3">'11а'!#REF!</definedName>
    <definedName name="sub_40182" localSheetId="13">'11е'!$A$5</definedName>
    <definedName name="sub_40183" localSheetId="13">'11е'!$A$6</definedName>
    <definedName name="sub_40184" localSheetId="13">'11е'!$A$7</definedName>
    <definedName name="sub_40187" localSheetId="13">'11е'!$A$10</definedName>
    <definedName name="T2_DiapProt" localSheetId="4">P1_T2_DiapProt,P2_T2_DiapProt</definedName>
    <definedName name="T2_DiapProt" localSheetId="19">P1_T2_DiapProt,P2_T2_DiapProt</definedName>
    <definedName name="T2_DiapProt" localSheetId="21">P1_T2_DiapProt,P2_T2_DiapProt</definedName>
    <definedName name="T2_DiapProt" localSheetId="1">P1_T2_DiapProt,P2_T2_DiapProt</definedName>
    <definedName name="T2_DiapProt" localSheetId="2">P1_T2_DiapProt,P2_T2_DiapProt</definedName>
    <definedName name="T2_DiapProt">P1_T2_DiapProt,P2_T2_DiapProt</definedName>
    <definedName name="T6_Protect" localSheetId="4">P1_T6_Protect,P2_T6_Protect</definedName>
    <definedName name="T6_Protect" localSheetId="19">P1_T6_Protect,P2_T6_Protect</definedName>
    <definedName name="T6_Protect" localSheetId="21">P1_T6_Protect,P2_T6_Protect</definedName>
    <definedName name="T6_Protect" localSheetId="1">P1_T6_Protect,P2_T6_Protect</definedName>
    <definedName name="T6_Protect" localSheetId="2">P1_T6_Protect,P2_T6_Protect</definedName>
    <definedName name="T6_Protect">P1_T6_Protect,P2_T6_Protect</definedName>
    <definedName name="version" localSheetId="19">[2]Инструкция!$B$3</definedName>
    <definedName name="version" localSheetId="1">[3]Инструкция!$B$3</definedName>
    <definedName name="version">[4]Инструкция!$B$3</definedName>
    <definedName name="year_list" localSheetId="19">[2]TEHSHEET!$I$1:$I$14</definedName>
    <definedName name="year_list" localSheetId="1">[3]TEHSHEET!$I$1:$I$14</definedName>
    <definedName name="year_list">[4]TEHSHEET!$I$1:$I$14</definedName>
    <definedName name="_xlnm.Print_Area" localSheetId="4">'11.а1'!$A$1:$A$27</definedName>
    <definedName name="_xlnm.Print_Area" localSheetId="3">'11а'!$A$1:$E$29</definedName>
    <definedName name="_xlnm.Print_Area" localSheetId="7">'11б абз. 12 '!$A$1:$E$24</definedName>
    <definedName name="_xlnm.Print_Area" localSheetId="8">'11б абз. 13-18 ежекв. и ежем.'!$A$1:$H$73</definedName>
    <definedName name="_xlnm.Print_Area" localSheetId="10">'11в.1_кв.'!$A$1:$A$34</definedName>
    <definedName name="_xlnm.Print_Area" localSheetId="9">'11в_ежемес.'!$A$1:$J$42</definedName>
    <definedName name="_xlnm.Print_Area" localSheetId="11">'11г. 1 в полгода'!$A$1:$A$26</definedName>
    <definedName name="_xlnm.Print_Area" localSheetId="12">'11д'!$A$1:$D$35</definedName>
    <definedName name="_xlnm.Print_Area" localSheetId="13">'11е'!$A$1:$JSY$24</definedName>
    <definedName name="_xlnm.Print_Area" localSheetId="14">'11е.1'!$A$1:$A$26</definedName>
    <definedName name="_xlnm.Print_Area" localSheetId="15">'11е.2'!$A$1:$A$16</definedName>
    <definedName name="_xlnm.Print_Area" localSheetId="16">'11ж'!$A$1:$A$37</definedName>
    <definedName name="_xlnm.Print_Area" localSheetId="17">'11з'!$A$1:$A$45</definedName>
    <definedName name="_xlnm.Print_Area" localSheetId="18">'11и'!$A$1:$H$47</definedName>
    <definedName name="_xlnm.Print_Area" localSheetId="19">'11к'!$A$1:$E$31</definedName>
    <definedName name="_xlnm.Print_Area" localSheetId="20">'11л'!$A$1:$D$23</definedName>
    <definedName name="_xlnm.Print_Area" localSheetId="21">'11м'!$A$1:$A$20</definedName>
    <definedName name="ы">[6]Титульный!$G$16</definedName>
  </definedNames>
  <calcPr calcId="145621"/>
</workbook>
</file>

<file path=xl/calcChain.xml><?xml version="1.0" encoding="utf-8"?>
<calcChain xmlns="http://schemas.openxmlformats.org/spreadsheetml/2006/main">
  <c r="G15" i="30" l="1"/>
  <c r="G64" i="30" l="1"/>
  <c r="G59" i="30"/>
  <c r="H59" i="30"/>
  <c r="F86" i="30" l="1"/>
  <c r="F85" i="30"/>
  <c r="J84" i="30"/>
  <c r="I84" i="30"/>
  <c r="H84" i="30"/>
  <c r="G84" i="30"/>
  <c r="F84" i="30"/>
  <c r="F83" i="30"/>
  <c r="F82" i="30"/>
  <c r="J81" i="30"/>
  <c r="J79" i="30" s="1"/>
  <c r="I81" i="30"/>
  <c r="F81" i="30" s="1"/>
  <c r="H81" i="30"/>
  <c r="G81" i="30"/>
  <c r="G80" i="30"/>
  <c r="F80" i="30" s="1"/>
  <c r="I79" i="30"/>
  <c r="H79" i="30"/>
  <c r="F72" i="30"/>
  <c r="F71" i="30"/>
  <c r="F70" i="30"/>
  <c r="F69" i="30"/>
  <c r="J68" i="30"/>
  <c r="I68" i="30"/>
  <c r="H68" i="30"/>
  <c r="G68" i="30"/>
  <c r="F68" i="30"/>
  <c r="F61" i="30"/>
  <c r="F60" i="30"/>
  <c r="J56" i="30"/>
  <c r="I56" i="30"/>
  <c r="H56" i="30"/>
  <c r="F56" i="30" s="1"/>
  <c r="G56" i="30"/>
  <c r="J55" i="30"/>
  <c r="I55" i="30"/>
  <c r="G55" i="30"/>
  <c r="J54" i="30"/>
  <c r="I54" i="30"/>
  <c r="H54" i="30"/>
  <c r="G54" i="30"/>
  <c r="F54" i="30" s="1"/>
  <c r="J53" i="30"/>
  <c r="I53" i="30"/>
  <c r="H53" i="30"/>
  <c r="G53" i="30"/>
  <c r="F53" i="30" s="1"/>
  <c r="J52" i="30"/>
  <c r="I52" i="30"/>
  <c r="H52" i="30"/>
  <c r="G52" i="30"/>
  <c r="F52" i="30" s="1"/>
  <c r="J51" i="30"/>
  <c r="I51" i="30"/>
  <c r="H51" i="30"/>
  <c r="G51" i="30"/>
  <c r="J50" i="30"/>
  <c r="J46" i="30" s="1"/>
  <c r="J66" i="30" s="1"/>
  <c r="I50" i="30"/>
  <c r="H50" i="30"/>
  <c r="G50" i="30"/>
  <c r="J49" i="30"/>
  <c r="I49" i="30"/>
  <c r="H49" i="30"/>
  <c r="G49" i="30"/>
  <c r="F49" i="30" s="1"/>
  <c r="J48" i="30"/>
  <c r="I48" i="30"/>
  <c r="H48" i="30"/>
  <c r="H46" i="30" s="1"/>
  <c r="G48" i="30"/>
  <c r="F48" i="30" s="1"/>
  <c r="J47" i="30"/>
  <c r="I47" i="30"/>
  <c r="F47" i="30" s="1"/>
  <c r="H47" i="30"/>
  <c r="G47" i="30"/>
  <c r="J45" i="30"/>
  <c r="F45" i="30" s="1"/>
  <c r="I44" i="30"/>
  <c r="I41" i="30" s="1"/>
  <c r="F44" i="30"/>
  <c r="H43" i="30"/>
  <c r="F43" i="30"/>
  <c r="G42" i="30"/>
  <c r="F42" i="30"/>
  <c r="H41" i="30"/>
  <c r="G41" i="30"/>
  <c r="J40" i="30"/>
  <c r="I40" i="30"/>
  <c r="H40" i="30"/>
  <c r="G40" i="30"/>
  <c r="J39" i="30"/>
  <c r="I39" i="30"/>
  <c r="H39" i="30"/>
  <c r="G39" i="30"/>
  <c r="J38" i="30"/>
  <c r="I38" i="30"/>
  <c r="H38" i="30"/>
  <c r="G38" i="30"/>
  <c r="F34" i="30"/>
  <c r="J33" i="30"/>
  <c r="F33" i="30" s="1"/>
  <c r="I33" i="30"/>
  <c r="I67" i="30" s="1"/>
  <c r="I78" i="30" s="1"/>
  <c r="H33" i="30"/>
  <c r="H67" i="30" s="1"/>
  <c r="H78" i="30" s="1"/>
  <c r="G33" i="30"/>
  <c r="G67" i="30" s="1"/>
  <c r="F32" i="30"/>
  <c r="F31" i="30"/>
  <c r="F30" i="30"/>
  <c r="F29" i="30"/>
  <c r="F28" i="30"/>
  <c r="F27" i="30"/>
  <c r="F26" i="30"/>
  <c r="F25" i="30"/>
  <c r="J24" i="30"/>
  <c r="J64" i="30" s="1"/>
  <c r="I24" i="30"/>
  <c r="I64" i="30" s="1"/>
  <c r="H24" i="30"/>
  <c r="H64" i="30" s="1"/>
  <c r="G24" i="30"/>
  <c r="F23" i="30"/>
  <c r="F22" i="30"/>
  <c r="F21" i="30"/>
  <c r="F20" i="30"/>
  <c r="J19" i="30"/>
  <c r="I19" i="30"/>
  <c r="H19" i="30"/>
  <c r="G19" i="30"/>
  <c r="F18" i="30"/>
  <c r="F17" i="30"/>
  <c r="F16" i="30"/>
  <c r="J15" i="30"/>
  <c r="I15" i="30"/>
  <c r="H15" i="30"/>
  <c r="H35" i="30" s="1"/>
  <c r="F51" i="30" l="1"/>
  <c r="F50" i="30"/>
  <c r="G37" i="30"/>
  <c r="J41" i="30"/>
  <c r="I35" i="30"/>
  <c r="J35" i="30"/>
  <c r="F19" i="30"/>
  <c r="F41" i="30"/>
  <c r="J37" i="30"/>
  <c r="I37" i="30"/>
  <c r="F15" i="30"/>
  <c r="F40" i="30"/>
  <c r="F38" i="30"/>
  <c r="I75" i="30"/>
  <c r="J75" i="30"/>
  <c r="J77" i="30"/>
  <c r="F64" i="30"/>
  <c r="G75" i="30"/>
  <c r="G78" i="30"/>
  <c r="H66" i="30"/>
  <c r="H75" i="30"/>
  <c r="F39" i="30"/>
  <c r="G46" i="30"/>
  <c r="G57" i="30" s="1"/>
  <c r="F24" i="30"/>
  <c r="G35" i="30"/>
  <c r="I46" i="30"/>
  <c r="H55" i="30"/>
  <c r="F55" i="30" s="1"/>
  <c r="J67" i="30"/>
  <c r="J78" i="30" s="1"/>
  <c r="G79" i="30"/>
  <c r="F79" i="30" s="1"/>
  <c r="J59" i="30"/>
  <c r="H37" i="30"/>
  <c r="H57" i="30" s="1"/>
  <c r="E11" i="31"/>
  <c r="D11" i="31"/>
  <c r="C10" i="31"/>
  <c r="C8" i="31"/>
  <c r="F11" i="31" s="1"/>
  <c r="G11" i="31" s="1"/>
  <c r="C6" i="31"/>
  <c r="J57" i="30" l="1"/>
  <c r="F35" i="30"/>
  <c r="F37" i="30"/>
  <c r="I66" i="30"/>
  <c r="I59" i="30"/>
  <c r="F59" i="30"/>
  <c r="F46" i="30"/>
  <c r="G66" i="30"/>
  <c r="F67" i="30"/>
  <c r="F78" i="30"/>
  <c r="J76" i="30"/>
  <c r="J74" i="30" s="1"/>
  <c r="I57" i="30"/>
  <c r="F57" i="30" s="1"/>
  <c r="H77" i="30"/>
  <c r="H76" i="30" s="1"/>
  <c r="H74" i="30" s="1"/>
  <c r="H65" i="30"/>
  <c r="H63" i="30" s="1"/>
  <c r="F75" i="30"/>
  <c r="J65" i="30"/>
  <c r="J63" i="30" s="1"/>
  <c r="A7" i="19"/>
  <c r="A11" i="19" s="1"/>
  <c r="B11" i="19"/>
  <c r="B21" i="19"/>
  <c r="AQ16" i="18"/>
  <c r="AG20" i="18"/>
  <c r="AG18" i="18" s="1"/>
  <c r="AG24" i="18"/>
  <c r="AQ20" i="18"/>
  <c r="AQ24" i="18"/>
  <c r="AQ18" i="18"/>
  <c r="AQ32" i="18" s="1"/>
  <c r="AQ21" i="18"/>
  <c r="AG23" i="18"/>
  <c r="AQ23" i="18"/>
  <c r="AQ36" i="18" s="1"/>
  <c r="AG35" i="18"/>
  <c r="AG25" i="18" s="1"/>
  <c r="AQ25" i="18"/>
  <c r="F66" i="30" l="1"/>
  <c r="G65" i="30"/>
  <c r="G77" i="30"/>
  <c r="I65" i="30"/>
  <c r="I63" i="30" s="1"/>
  <c r="I77" i="30"/>
  <c r="I76" i="30" s="1"/>
  <c r="I74" i="30" s="1"/>
  <c r="C11" i="19"/>
  <c r="AG21" i="18"/>
  <c r="AG36" i="18" s="1"/>
  <c r="F77" i="30" l="1"/>
  <c r="G76" i="30"/>
  <c r="F65" i="30"/>
  <c r="G63" i="30"/>
  <c r="F63" i="30" s="1"/>
  <c r="F76" i="30" l="1"/>
  <c r="G74" i="30"/>
  <c r="F74" i="30" s="1"/>
</calcChain>
</file>

<file path=xl/comments1.xml><?xml version="1.0" encoding="utf-8"?>
<comments xmlns="http://schemas.openxmlformats.org/spreadsheetml/2006/main">
  <authors>
    <author>Автор</author>
  </authors>
  <commentList>
    <comment ref="A1" authorId="0">
      <text>
        <r>
          <rPr>
            <sz val="9"/>
            <color indexed="81"/>
            <rFont val="Tahoma"/>
            <family val="2"/>
            <charset val="204"/>
          </rPr>
          <t xml:space="preserve">Прикрепить файл с проведенными замерами
</t>
        </r>
      </text>
    </comment>
  </commentList>
</comments>
</file>

<file path=xl/sharedStrings.xml><?xml version="1.0" encoding="utf-8"?>
<sst xmlns="http://schemas.openxmlformats.org/spreadsheetml/2006/main" count="688" uniqueCount="422">
  <si>
    <t>№ п/п</t>
  </si>
  <si>
    <t>Показатель</t>
  </si>
  <si>
    <t>тыс. руб.</t>
  </si>
  <si>
    <t>Материальные расходы, всего</t>
  </si>
  <si>
    <t>в том числе на ремонт</t>
  </si>
  <si>
    <t>арендная плата</t>
  </si>
  <si>
    <t>Примечание:</t>
  </si>
  <si>
    <t>к приказу Федеральной службы по тарифам</t>
  </si>
  <si>
    <t>от 2 марта 2011 г. № 56-э</t>
  </si>
  <si>
    <t>Форма раскрытия информации о структуре и объемах затрат</t>
  </si>
  <si>
    <t>на оказание услуг по передаче электрической энергии</t>
  </si>
  <si>
    <t>сетевыми организациями, регулирование тарифов на услуги которых</t>
  </si>
  <si>
    <t>Ед. изм.</t>
  </si>
  <si>
    <t>Год</t>
  </si>
  <si>
    <t>Примечание***</t>
  </si>
  <si>
    <t>план*</t>
  </si>
  <si>
    <t>факт**</t>
  </si>
  <si>
    <t>I.</t>
  </si>
  <si>
    <t>Необходимая валовая выручка</t>
  </si>
  <si>
    <t>на содержание (котловая)</t>
  </si>
  <si>
    <t>1.</t>
  </si>
  <si>
    <t>на содержание (собственная)</t>
  </si>
  <si>
    <t>1.1.</t>
  </si>
  <si>
    <t>1.1.1.</t>
  </si>
  <si>
    <t>1.1.1.1.</t>
  </si>
  <si>
    <t>1.1.2.</t>
  </si>
  <si>
    <t>1.1.1.2.</t>
  </si>
  <si>
    <t>1.1.3.</t>
  </si>
  <si>
    <t>1.3.</t>
  </si>
  <si>
    <t>доход (+) / избыток средств, полученный</t>
  </si>
  <si>
    <t>в предыдущем периоде регулирования (–)</t>
  </si>
  <si>
    <t>II.</t>
  </si>
  <si>
    <t>Справочно: расходы на ремонт, всего</t>
  </si>
  <si>
    <t>(п. 1.1.1.1+п. 1.1.1.2)</t>
  </si>
  <si>
    <t>III.</t>
  </si>
  <si>
    <t>Необходимая валовая выручка на оплату</t>
  </si>
  <si>
    <t>технологического расхода электроэнергии</t>
  </si>
  <si>
    <t>(котловая)</t>
  </si>
  <si>
    <t>(собственная)</t>
  </si>
  <si>
    <t>Приложение № 2</t>
  </si>
  <si>
    <t>осуществляется методом индексации на основе долгосрочных параметров</t>
  </si>
  <si>
    <t>Подконтрольные расходы, всего,</t>
  </si>
  <si>
    <t>в том числе:</t>
  </si>
  <si>
    <t>Фонд оплаты труда</t>
  </si>
  <si>
    <t>Прочие подконтрольные расходы</t>
  </si>
  <si>
    <t>Неподконтрольные расходы, включенные</t>
  </si>
  <si>
    <t>в НВВ, всего, в том числе:</t>
  </si>
  <si>
    <t>1.3.1.</t>
  </si>
  <si>
    <t>1.3.2.</t>
  </si>
  <si>
    <t>отчисления на социальные нужды</t>
  </si>
  <si>
    <t>1.3.3.</t>
  </si>
  <si>
    <t>расходы на капитальные вложения</t>
  </si>
  <si>
    <t>1.3.4.</t>
  </si>
  <si>
    <t>налог на прибыль</t>
  </si>
  <si>
    <t>1.3.5.</t>
  </si>
  <si>
    <t>прочие налоги</t>
  </si>
  <si>
    <t>1.3.6.</t>
  </si>
  <si>
    <t>недополученный по независящим причинам</t>
  </si>
  <si>
    <t>1.3.7.</t>
  </si>
  <si>
    <t>прочие неподконтрольные расходы</t>
  </si>
  <si>
    <t>IV.</t>
  </si>
  <si>
    <t>* 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«план» указываются соответствующие значения. Плановые значения составляющих подконтрольных расходов раскрываются в отношении расходов, учтенных регулирующим органом на первый год долгосрочного периода регулирования.</t>
  </si>
  <si>
    <t>** 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t>
  </si>
  <si>
    <t>*** При наличии отклонений фактических значений показателей от плановых значений более чем на 15 процентов в столбце «Примечание» указываются причины их возникновения.</t>
  </si>
  <si>
    <t>Информация о ценах (тарифах) на товары (работы, услуги) субъектов естественных монополий, в отношении которых применяется государственное регулирование (далее - регулируемые товары (работы, услуги)), включая информацию о тарифах на услуги по передаче электрической энергии и размерах платы за технологическое присоединение к электрическим сетям на текущий период регулирования, с указанием источника официального опубликования решения регулирующего органа об установлении тарифов</t>
  </si>
  <si>
    <t>Двухставочный тариф</t>
  </si>
  <si>
    <t>Одноставочный тариф</t>
  </si>
  <si>
    <t>Ставка на содержание электрических сетей</t>
  </si>
  <si>
    <t>Ставка на оплату технологического расхода (потерь)</t>
  </si>
  <si>
    <t>Период действия тарифа</t>
  </si>
  <si>
    <t>Источник официального опубликования</t>
  </si>
  <si>
    <t>Наименование показателя</t>
  </si>
  <si>
    <t>2012 год</t>
  </si>
  <si>
    <t xml:space="preserve">Информация о перечне зон деятельности сетевой организации с детализацией по населенным пунктам и районам городов, определяемых в соответствии с границами балансовой принадлежности электросетевого хозяйства, находящегося в собственности сетевой организации или на ином законном основании
</t>
  </si>
  <si>
    <t>Район</t>
  </si>
  <si>
    <t>Информация об условиях, на которых осуществляется поставка регулируемых товаров (работ, услуг) субъектами естественных монополий, и (или) об условиях договоров об осуществлении технологического присоединения к электрическим сетям с указанием типовых форм договоров об оказании услуг по передаче электрической энергии, типовых договоров об осуществлении технологического присоединения к электрическим сетям и источника официального опубликования нормативного правового акта, регулирующего условия этих договоров;</t>
  </si>
  <si>
    <t>Договор об осуществлении технологического присоединения к электрическим сетям</t>
  </si>
  <si>
    <t>Информация о порядке выполнения технологических, технических и других мероприятий, связанных с технологическим присоединением к электрическим сетям, включая перечень мероприятий, необходимых для осуществления технологического присоединения к электрическим сетям, и порядок выполнения этих мероприятий с указанием ссылок на нормативные правовые акты</t>
  </si>
  <si>
    <t>Мероприятия по технологическому присоединению осуществляются в соответствии с</t>
  </si>
  <si>
    <t>Информация о способах приобретения, стоимости и объемах товаров, необходимых для оказания услуг по передаче электроэнергии</t>
  </si>
  <si>
    <t>«О закупках товаров, работ, услуг отдельными видами юридических лиц»</t>
  </si>
  <si>
    <t>Корпоративные закупки производятся в порядке, установленном Федеральным законом от 18.07.11г. №223-ФЗ</t>
  </si>
  <si>
    <t>Месяц</t>
  </si>
  <si>
    <t>январь</t>
  </si>
  <si>
    <t>февраль</t>
  </si>
  <si>
    <t>март</t>
  </si>
  <si>
    <t>апрель</t>
  </si>
  <si>
    <t>май</t>
  </si>
  <si>
    <t>июнь</t>
  </si>
  <si>
    <t>июль</t>
  </si>
  <si>
    <t>август</t>
  </si>
  <si>
    <t>сентябрь</t>
  </si>
  <si>
    <t>октябрь</t>
  </si>
  <si>
    <t>ноябрь</t>
  </si>
  <si>
    <t>декабрь</t>
  </si>
  <si>
    <t xml:space="preserve"> Заявки на технологическое присоединение к электрической сети</t>
  </si>
  <si>
    <t>Кол-во, шт.</t>
  </si>
  <si>
    <t>Мощ-ть, кВт</t>
  </si>
  <si>
    <t>Сведения о заключенных договорах об осуществлении технологического присоединения к сети</t>
  </si>
  <si>
    <t>Сумма, руб.</t>
  </si>
  <si>
    <t>Сведения о выполненных присоединениях, присоединенной мощности и аннулированных заявках на технологическое присоединение</t>
  </si>
  <si>
    <t>Кол-во присоединений, шт.</t>
  </si>
  <si>
    <t>Присоединенная мощ-ть, кВт</t>
  </si>
  <si>
    <t>Анулированные заявки, шт.</t>
  </si>
  <si>
    <t>Дата 
присоединения</t>
  </si>
  <si>
    <t>Информация о величине резервируемой максимальной мощности, определяемой в соответствии с Правилами недискриминационного доступа к услугам по передаче электрической энергии и оказания этих услуг, утвержденными постановлением Правительства Российской Федерации от 27 декабря 2004 г. N 861, в разбивке по уровням напряжения</t>
  </si>
  <si>
    <t>1. Тариф на услуги по передаче электрической энергии</t>
  </si>
  <si>
    <t>Информация о техническом состоянии сетей</t>
  </si>
  <si>
    <t>Зона деятельности</t>
  </si>
  <si>
    <t>Дата отключения</t>
  </si>
  <si>
    <t>Дата включения</t>
  </si>
  <si>
    <t>Причина аварий</t>
  </si>
  <si>
    <t>Авария или внеплновые отключения</t>
  </si>
  <si>
    <t>Мероприятия</t>
  </si>
  <si>
    <t>-</t>
  </si>
  <si>
    <t>Квартал</t>
  </si>
  <si>
    <t>Объем недопоставленной электроэнергии, тыс.кВт*ч</t>
  </si>
  <si>
    <t>Объем свободной мощности, МВА</t>
  </si>
  <si>
    <t>Информация о наличии (об отсутствии) технической возможности доступа к регулируемым товарам (работам, услугам) субъектов естественных монополий и о регистрации и ходе реализации заявок на технологическое присоединение к электрическим сетям, включая информацию, содержащую сводные данные в разрезе субъектов Российской Федерации о поданных заявках на технологическое присоединение к электрическим сетям и заключенных договорах об осуществлении технологического присоединения к электрическим сетям по сетевой компании</t>
  </si>
  <si>
    <t>Перечень мероприятий, необходимых для осуществления технологического присоединения к электрическим сетям</t>
  </si>
  <si>
    <t>г) выполнение технических условий заявителем и сетевой организацией, включая осуществление сетевой организацией мероприятий по подключению энергопринимающих устройств под действие аппаратуры противоаварийной и режимной автоматики в соответствии с техническими условиями;</t>
  </si>
  <si>
    <t>ж) осуществление сетевой организацией фактического присоединения объектов заявителя к электрическим сетям и включение коммутационного аппарата (фиксация коммутационного аппарата в положении "включено").</t>
  </si>
  <si>
    <t>а) подготовка, выдача сетевой организацией технических условий и их согласование с системным оператором (субъектом оперативно-диспетчерского управления в технологически изолированных территориальных электроэнергетических системах) и со смежными сетевыми организациями;</t>
  </si>
  <si>
    <t>б) разработка сетевой организацией проектной документации согласно обязательствам, предусмотренным техническими условиями;</t>
  </si>
  <si>
    <t>в) разработка заявителем проектной документации в границах его земельного участка согласно обязательствам, предусмотренным техническими условиями, за исключением случаев, когда в соответствии с законодательством Российской Федерации о градостроительной деятельности разработка проектной документации не является обязательной;</t>
  </si>
  <si>
    <t>д) проверка сетевой организацией выполнения заявителем технических условий (с оформлением по результатам такой проверки акта о выполнении заявителем технических условий, согласованного с соответствующим субъектом оперативно-диспетчерского управления в случае, если технические условия в соответствии с  Правилами №861 подлежат согласованию с таким субъектом оперативно-диспетчерского управления), за исключением заявителей, указанных в пунктах 12.1, 13 и 14 Правил №861;</t>
  </si>
  <si>
    <t>«Правилами технологического присоединения энергопринимающих устройств потребителей электрической энергии, а также объектов электросетевого хозяйства, принадлежащих сетевым организациям и иным лицам, к электрическим сетям», утвержденными постановлением Правительства РФ от 27 декабря 2004 г. N 861</t>
  </si>
  <si>
    <t>Информация об инвестиционных программах (о проектах инвестиционных программ) и отчетах об их реализации</t>
  </si>
  <si>
    <t>Извещения о закупках, положение о закупках, планы закупок, ежемесячная отчетность по договорам  публикуется на официальном сайте</t>
  </si>
  <si>
    <t>Край (область)</t>
  </si>
  <si>
    <t>Город (станица, хутор и т.д.)</t>
  </si>
  <si>
    <t xml:space="preserve">Район города (станицы, хутора и т.д.) </t>
  </si>
  <si>
    <t>Краснодарский край</t>
  </si>
  <si>
    <t>г. Туапсе</t>
  </si>
  <si>
    <t>на севере</t>
  </si>
  <si>
    <t>на юге</t>
  </si>
  <si>
    <t>на востоке</t>
  </si>
  <si>
    <t>на западе</t>
  </si>
  <si>
    <t>Территория порта и ул.М.Горького, Гагарина</t>
  </si>
  <si>
    <t>Туапсинский район</t>
  </si>
  <si>
    <t>Наименование объекта</t>
  </si>
  <si>
    <t>Дата вывода в ремонт</t>
  </si>
  <si>
    <t>Дата ввода в эксплуатацию</t>
  </si>
  <si>
    <t xml:space="preserve"> г.Туапсе Краснодарского края</t>
  </si>
  <si>
    <t>Выполнение дополнительных работ, не учтенных в тарифе на 2012 год</t>
  </si>
  <si>
    <t>Средняя заработная плата, учитываемая РЭК-ДЦТ КК, в 2 раза ниже сложив-шейся в отрасли</t>
  </si>
  <si>
    <t>РЭК-ДЦТ КК не учтены цеховые расходы</t>
  </si>
  <si>
    <t>Превышение ФОТ</t>
  </si>
  <si>
    <t>Ввод ОС</t>
  </si>
  <si>
    <t>Разные подходы к определению величины амортизационных отчислений в РЭК-ДЦТ КК</t>
  </si>
  <si>
    <t>ОАО "Кубаньэнерго" компенсирует затраты на потери электроэнер-гии, связанные с пере-дачей электроэнергии только сторонним потребителям</t>
  </si>
  <si>
    <t>* 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«план» указываются соответствующие значени</t>
  </si>
  <si>
    <t>Предложение о размере цен (тарифов), долгосрочных параметров регулирования</t>
  </si>
  <si>
    <t>на 2014 год</t>
  </si>
  <si>
    <t>Присоединенная мощность, МВА</t>
  </si>
  <si>
    <t>Полезный отпуск, млн. кВт*ч</t>
  </si>
  <si>
    <t>Тарифы</t>
  </si>
  <si>
    <t>Одноставочный, руб./МВт*ч</t>
  </si>
  <si>
    <t>Двухставочный</t>
  </si>
  <si>
    <t>Ставка на содержание электрических сетей, руб./МВА*мес</t>
  </si>
  <si>
    <t>Ставка на оплату технологического расхода (потерь), руб./МВт*ч</t>
  </si>
  <si>
    <t>Долгосрочные параметры регулирования</t>
  </si>
  <si>
    <t>Значение</t>
  </si>
  <si>
    <t>Примечание</t>
  </si>
  <si>
    <t>базовый уровень подконтрольных расходов, млн. руб.</t>
  </si>
  <si>
    <t>Установлены приказом РЭК-ДЦТ КК от 26 декабря 2011 г. N 39/2011-э</t>
  </si>
  <si>
    <t>индекс эффективности подконтрольных расходов, %</t>
  </si>
  <si>
    <t>коэффициент эластичности подконтрольных расходов по количеству активов</t>
  </si>
  <si>
    <t>максимальная возможная корректировка необходимой валовой выручки, осуществляемая с учетом достижения установленного уровня надежности и качества услуг, %</t>
  </si>
  <si>
    <t>уровень надежности и качества реализуемых товаров (услуг)</t>
  </si>
  <si>
    <t>Показатель средней продолжительности прекращений передачи электрической энергии (Пп)</t>
  </si>
  <si>
    <t>Показатель уровня качества оказываемых услуг территориальных сетевых организаций (ПТСО)</t>
  </si>
  <si>
    <t>величина технологического расхода (потерь) электрической энергии, %</t>
  </si>
  <si>
    <t>Прием заявления на технологическое присоединение</t>
  </si>
  <si>
    <t>Подготовку проекта договора на осуществление технологического присоединения</t>
  </si>
  <si>
    <t>Направление проекта договора на осуществление технологического присоединения заявителю</t>
  </si>
  <si>
    <t>Подготовка сетевой организацией технических условий (ТУ) на технологическое присоединение и их согласование с вышестоящей сетевой организацией</t>
  </si>
  <si>
    <t>Выдача сетевой организации технических условий (ТУ) на технологическое присоединение</t>
  </si>
  <si>
    <t>Выполнение технических условий по технологическому присоединению  сетевой организацией</t>
  </si>
  <si>
    <t>Проверка сетевой организацией выполнения заявителем ТУ</t>
  </si>
  <si>
    <t>Прием заявления на перераспределение мощности</t>
  </si>
  <si>
    <t>Подготовка сетевой организацией технических условий (ТУ) на перераспределение мощности и их согласование с вышестоящей сетевой организацией</t>
  </si>
  <si>
    <t>Выдача сетевой организации технических условий (ТУ) на перераспределение мощности</t>
  </si>
  <si>
    <t>Выполнение технических условий по перераспределение мощности</t>
  </si>
  <si>
    <t>Проверка сетевой организацией выполнения заявителем необходимых работ по перераспределению мощности</t>
  </si>
  <si>
    <t>Прием заявления на установку (замену) прибора учета</t>
  </si>
  <si>
    <t>Установка (замена) прибора учета</t>
  </si>
  <si>
    <t>Прием заявок на заключение договора на услуги по передаче электрической энергии</t>
  </si>
  <si>
    <t>Разработка и заключение договора на услуги по передаче электрической энергии</t>
  </si>
  <si>
    <t>Предоставление консультаций</t>
  </si>
  <si>
    <t>Предоставление копий документации</t>
  </si>
  <si>
    <t>Точки питания</t>
  </si>
  <si>
    <t>0,4 кВ (РУ)</t>
  </si>
  <si>
    <t>6 кВ (ЦРП, РУ)</t>
  </si>
  <si>
    <t>Лица, намеревающиеся перераспределить максимальную мощность 
принадлежащих им энергопринимающих устройств в пользу иных лиц, включая:</t>
  </si>
  <si>
    <t>ФИО лица, которое намеревается осуществить перераспределение максимальной мощности принадлежащих ему энергопринимающих устройств</t>
  </si>
  <si>
    <t>Контактные данные</t>
  </si>
  <si>
    <t>Объем планируемой к перераспределению максимальной мощности</t>
  </si>
  <si>
    <t>Наименование центра питания</t>
  </si>
  <si>
    <t>Место нахождения центра питания</t>
  </si>
  <si>
    <t>Инвестиционная программа на 2015 год  для ОАО "ТМТП" не утверждалась.</t>
  </si>
  <si>
    <t>Раскрытие информации о возможности подачи заявки на осуществление технологического присоединения энергопринимающих устройств заявителей, указанных в пунктах 12.1, 13 и 14 Правил технологического присоединения энергопринимающих устройств потребителей электрической энергии, объектов по производству электрической энергии, а также объектов электросетевого хозяйства, принадлежащих сетевым организациям и иным лицам, к электрическим сетям, утвержденных постановлением Правительства Российской Федерации от 27 декабря 2004 г. N 861, к электрическим сетям классом напряжения до 10 кВ включительно посредством официального сайта сетевой организации или иного официального сайта в сети Интернет, определяемого Правительством Российской Федерации</t>
  </si>
  <si>
    <t>№</t>
  </si>
  <si>
    <t>Показатель средней продолжительности прекращений передачи 
электрической энергии (Пп)</t>
  </si>
  <si>
    <t>(1)</t>
  </si>
  <si>
    <t>Показатель уровня качества оказываемых услуг организации по 
управлению единой национальной (общероссийской) электрической сетью, Птпр</t>
  </si>
  <si>
    <t>(2)</t>
  </si>
  <si>
    <t>Показатель уровня качества оказываемых услуг территориальной 
сетевой организации (Птсо)</t>
  </si>
  <si>
    <t>(3)</t>
  </si>
  <si>
    <t>Плановое значение показателя Пп, Пплп</t>
  </si>
  <si>
    <t>(4), (4.1)</t>
  </si>
  <si>
    <t>Плановое значение показателя Птпр, Пплтпр</t>
  </si>
  <si>
    <t>Плановое значение показателя Птсо, Пплтсо</t>
  </si>
  <si>
    <t>Оценка достижения показателя уровня надежности оказываемых 
услуг, Кнад</t>
  </si>
  <si>
    <t>п. 5.1. Методических указаний</t>
  </si>
  <si>
    <t>Оценка достижения показателя уровня качества оказываемых услуг, 
Ккач (организации по управлению единой национальной (общероссийской) электрической сетью)</t>
  </si>
  <si>
    <t>Оценка достижения показателя уровня качества оказываемых услуг, 
Ккач (территориальной сетевой организации)</t>
  </si>
  <si>
    <t>Руб./кВт* Мес.</t>
  </si>
  <si>
    <t>Руб./кВт*ч</t>
  </si>
  <si>
    <t>Величина тарифа</t>
  </si>
  <si>
    <t>2. Тариф на технолическое присоединение.</t>
  </si>
  <si>
    <t>Информация о расходах, связанных с осуществлением технологического присоединения, не включаемых в плату за технологическое присоединение (и подлежащих учету (учтенных) в тарифах на услуги по передаче электрической энергии), с указанием источника официального опубликования решения регулирующего органа об установлении тарифов, содержащего информацию о размере таких расходов</t>
  </si>
  <si>
    <t>Расходы, связанные с осуществлением технологического присоединения, не включаемые в плату за технологическое присоединение (и подлежащие учету (учтенные) в тарифах на услуги по передаче электрической энергии) в решение регулирующего органа об установлении тарифов не отражены</t>
  </si>
  <si>
    <r>
      <t xml:space="preserve">е) осмотр (обследование) присоединяемых энергопринимающих устройств должностным лицом органа федерального государственного энергетического надзора при участии сетевой организации и собственника таких устройств, а также соответствующего субъекта оперативно-диспетчерского управления в случае, если технические условия подлежат в соответствии с Правил №861 согласованию с таким субъектом оперативно-диспетчерского управления (для лиц, указанных в </t>
    </r>
    <r>
      <rPr>
        <sz val="13"/>
        <color rgb="FF106BBE"/>
        <rFont val="Times New Roman"/>
        <family val="1"/>
        <charset val="204"/>
      </rPr>
      <t>пункте 12</t>
    </r>
    <r>
      <rPr>
        <sz val="13"/>
        <color theme="1"/>
        <rFont val="Times New Roman"/>
        <family val="1"/>
        <charset val="204"/>
      </rPr>
      <t xml:space="preserve"> Правил №861, в случае осуществления технологического присоединения энергопринимающих устройств указанных заявителей к электрическим сетям классом напряжения до 10 кВ включительно, а также для лиц, указанных в </t>
    </r>
    <r>
      <rPr>
        <sz val="13"/>
        <color rgb="FF106BBE"/>
        <rFont val="Times New Roman"/>
        <family val="1"/>
        <charset val="204"/>
      </rPr>
      <t>пунктах 12.1</t>
    </r>
    <r>
      <rPr>
        <sz val="13"/>
        <color theme="1"/>
        <rFont val="Times New Roman"/>
        <family val="1"/>
        <charset val="204"/>
      </rPr>
      <t xml:space="preserve">, </t>
    </r>
    <r>
      <rPr>
        <sz val="13"/>
        <color rgb="FF106BBE"/>
        <rFont val="Times New Roman"/>
        <family val="1"/>
        <charset val="204"/>
      </rPr>
      <t>13</t>
    </r>
    <r>
      <rPr>
        <sz val="13"/>
        <color theme="1"/>
        <rFont val="Times New Roman"/>
        <family val="1"/>
        <charset val="204"/>
      </rPr>
      <t xml:space="preserve"> и </t>
    </r>
    <r>
      <rPr>
        <sz val="13"/>
        <color rgb="FF106BBE"/>
        <rFont val="Times New Roman"/>
        <family val="1"/>
        <charset val="204"/>
      </rPr>
      <t>14</t>
    </r>
    <r>
      <rPr>
        <sz val="13"/>
        <color theme="1"/>
        <rFont val="Times New Roman"/>
        <family val="1"/>
        <charset val="204"/>
      </rPr>
      <t xml:space="preserve"> Правил №861, осмотр присоединяемых электроустановок заявителя, включая вводные распределительные устройства, должен осуществляться сетевой организацией с участием заявителя), с выдачей акта осмотра (обследования) энергопринимающих устройств заявителя;</t>
    </r>
  </si>
  <si>
    <t xml:space="preserve">Подача заявки осуществляется, в том числе, посредством канала обратной связи </t>
  </si>
  <si>
    <t>Раскрытие информации об основных этапах обработки заявок юридических и физических лиц и индивидуальных предпринимателей на технологическое присоединение к электрическим сетям, включая информацию о дате поступления заявки и ее регистрационном номере, о направлении в адрес заявителей подписанного со стороны сетевой организации договора об осуществлении технологического присоединения к электрическим сетям и технических условий, о дате заключения договора, о ходе выполнения сетевой организацией технических условий, о фактическом присоединении и фактическом приеме (подаче) напряжения и мощности на объекты заявителя, а также информацию о составлении и подписании документов о технологическом присоединении</t>
  </si>
  <si>
    <r>
      <t xml:space="preserve">Информация, указанная в подпункте "е.2" пункта 11  подлежит доведению до сведения заявителей с момента поступления заявки на технологическое присоединение и совершения сетевой организацией дальнейших юридически значимых действий по рассмотрению этой заявки, заключению и исполнению договора об осуществлении технологического присоединения в отношении каждой заявки, поступающей в сетевую организацию, с использованием личного кабинета заявителя </t>
    </r>
    <r>
      <rPr>
        <b/>
        <sz val="11"/>
        <color theme="1"/>
        <rFont val="Calibri"/>
        <family val="2"/>
        <charset val="204"/>
        <scheme val="minor"/>
      </rPr>
      <t xml:space="preserve">на официальном сайте в сети Интернет, определяемом Правительством Российской Федерации. </t>
    </r>
  </si>
  <si>
    <t>Раскрытие информации о качестве обслуживания потребителей услуг сетевой организации</t>
  </si>
  <si>
    <t xml:space="preserve">Форма 4.1 - Показатели уровня надежности и уровня качества оказываемых услуг электросетевой организации ОАО "ТМТП" </t>
  </si>
  <si>
    <t xml:space="preserve">Информация об объеме и стоимости электрической энергии (мощности) за расчетный период, приобретенной по каждому договору купли-продажи (поставки) электрической энергии (мощности) в целях компенсации потерь электрической энергии, заключенному с производителем электрической энергии (мощности) на розничном рынке электрической энергии, осуществляющим производство электрической энергии (мощности) на квалифицированных генерирующих объектах, функционирующих на основе использования возобновляемых источников энергии, объемы которой подтверждены сертификатом, выданным советом рынка, с указанием наименования такого производителя.
</t>
  </si>
  <si>
    <t>Паспорт</t>
  </si>
  <si>
    <t>услуги (процесса) сетевой организации</t>
  </si>
  <si>
    <t>ОАО «Туапсинский морской торговый порт»</t>
  </si>
  <si>
    <t>Размер платы за предоставление услуги (процесса) и основание ее взимания:</t>
  </si>
  <si>
    <t>Приказ РЭК-ДЦТ КК от 29.12.2014 г. № 97/2014-э,</t>
  </si>
  <si>
    <t>Состав, последовательность и сроки оказания услуги (процесса):</t>
  </si>
  <si>
    <t>N п/п</t>
  </si>
  <si>
    <t>Этап</t>
  </si>
  <si>
    <t>Содержание/условия этапа</t>
  </si>
  <si>
    <t>Форма предоставления</t>
  </si>
  <si>
    <t>Ссылка на нормативный правовой акт</t>
  </si>
  <si>
    <t>Постановление Правительства РФ от 27 декабря 2004 г. N 861, Постановление Правительства РФ от 4 мая 2012 г. N 442</t>
  </si>
  <si>
    <t>акт осмотра</t>
  </si>
  <si>
    <t>акт замены</t>
  </si>
  <si>
    <t>передача эл. энергии</t>
  </si>
  <si>
    <t>лично при посещении</t>
  </si>
  <si>
    <t>Контактная информация для направления обращений:</t>
  </si>
  <si>
    <t xml:space="preserve">Российская Федерация, 352800     Краснодарский край, г.Туапсе,                  ул.Морской бульвар, 2  </t>
  </si>
  <si>
    <t>тел.(861б7) 71-4-45, факс (86167) 21-8-35</t>
  </si>
  <si>
    <t>Официальный сайт администрации Краснодарского края http://admkrai.krasnodar.ru/ndocs/</t>
  </si>
  <si>
    <t>zakupki.gov.ru, http://www.tmtp.ru/dokument/</t>
  </si>
  <si>
    <t>установка (замена) при-бора учета</t>
  </si>
  <si>
    <t xml:space="preserve">                   2015 год</t>
  </si>
  <si>
    <t>I</t>
  </si>
  <si>
    <t>II</t>
  </si>
  <si>
    <t>III</t>
  </si>
  <si>
    <t>IV</t>
  </si>
  <si>
    <t>www.tmtp.ru</t>
  </si>
  <si>
    <t>Контактное лицо: Воронин Владимир Юрьевич</t>
  </si>
  <si>
    <t>Режимные ведомости</t>
  </si>
  <si>
    <t>Договор об оказании услуг по передаче электрической энергии</t>
  </si>
  <si>
    <r>
      <t xml:space="preserve">Источник официального опубликования нормативного правового акта, регулирующего условия этих договоров - </t>
    </r>
    <r>
      <rPr>
        <b/>
        <sz val="11"/>
        <color indexed="8"/>
        <rFont val="Times New Roman"/>
        <family val="1"/>
        <charset val="204"/>
      </rPr>
      <t>Российская газета</t>
    </r>
  </si>
  <si>
    <t>Отчеты о выполнении годовых планов капитальных вложений и планов капитального ремонта (инвестиционных программ) с указанием достигнутых результатов в части расширения пропускной способности, снижения потерь в сетях и увеличения резерва для присоединения потребителей отдельно по каждому центру питания напряжением 35 кВ и выше по форме, утверждаемой уполномоченным Правительством Российской Федерации федеральным органом исполнительной власти</t>
  </si>
  <si>
    <t>Планы капитальных вложений и планы капитального ремонта (инвестиционные программы), касающиеся реконструкции и развития электрических сетей, согласованные в порядке, установленном Правительством Российской Федерации, с указанием характеристик сетевого оборудования, даты расширения пропускной способности, снижения потерь в сетях и увеличения резерва для присоединения потребителей по каждому центру питания напряжением 35 кВ и выше по форме, утверждаемой уполномоченным Правительством Российской Федерации федеральным органом исполнительной власти (для объектов капитального строительства (основных строек) указываются сроки начала и окончания строительства, стоимостная оценка инвестиций в целом по объекту и за рассматриваемый календарный год, а также основные проектные характеристики. Для объектов долгосрочных финансовых вложений также указывается стоимостная оценка инвестиций в целом по объекту и за рассматриваемый календарный год.)</t>
  </si>
  <si>
    <r>
      <t xml:space="preserve">Положение о закупках размещено на сайте </t>
    </r>
    <r>
      <rPr>
        <sz val="12"/>
        <rFont val="Calibri"/>
        <family val="2"/>
        <charset val="204"/>
      </rPr>
      <t>www.tmtp.ru</t>
    </r>
    <r>
      <rPr>
        <sz val="12"/>
        <color indexed="8"/>
        <rFont val="Calibri"/>
        <family val="2"/>
        <charset val="204"/>
      </rPr>
      <t xml:space="preserve"> в разделе </t>
    </r>
    <r>
      <rPr>
        <b/>
        <sz val="12"/>
        <color indexed="8"/>
        <rFont val="Calibri"/>
        <family val="2"/>
        <charset val="204"/>
      </rPr>
      <t>"ДОКУМЕНТЫ"</t>
    </r>
    <r>
      <rPr>
        <sz val="12"/>
        <color indexed="8"/>
        <rFont val="Calibri"/>
        <family val="2"/>
        <charset val="204"/>
      </rPr>
      <t xml:space="preserve">,                                                      в подразделе </t>
    </r>
    <r>
      <rPr>
        <b/>
        <sz val="12"/>
        <color indexed="8"/>
        <rFont val="Calibri"/>
        <family val="2"/>
        <charset val="204"/>
      </rPr>
      <t>"ЗАКУПОЧНАЯ ДЕЯТЕЛЬНОСТЬ"</t>
    </r>
    <r>
      <rPr>
        <sz val="12"/>
        <color indexed="8"/>
        <rFont val="Calibri"/>
        <family val="2"/>
        <charset val="204"/>
      </rPr>
      <t xml:space="preserve"> </t>
    </r>
  </si>
  <si>
    <t>смежные ТСО, энергосбытовые компании, потребители электрической энергии.</t>
  </si>
  <si>
    <t xml:space="preserve">Круг заявителей: </t>
  </si>
  <si>
    <t>Приказ РЭК-ДЦТ КК от 30.01.2015 г. № 3/2015-э</t>
  </si>
  <si>
    <t xml:space="preserve">Приказ РЭК-ДЦТ КК от 24.12.2014 г. № 81/2014-э, </t>
  </si>
  <si>
    <t>наличие технической возможности, предоставление полного пакета документации.</t>
  </si>
  <si>
    <t>Условия оказания услуги (процесса):</t>
  </si>
  <si>
    <t>до 6 мес.</t>
  </si>
  <si>
    <t>Общий срок оказания услуги (процесса):</t>
  </si>
  <si>
    <t xml:space="preserve">Результат оказания услуги (процесса): </t>
  </si>
  <si>
    <t>технологическое присоединение к электрической сети,                                                                                  договор на оказание услуг по передаче электроэнергии.</t>
  </si>
  <si>
    <t>технолоческое присоединение</t>
  </si>
  <si>
    <t>перераспределение мощности</t>
  </si>
  <si>
    <t>письменно/ электронном виде</t>
  </si>
  <si>
    <t>по почте / лично при получении</t>
  </si>
  <si>
    <t>по телефону/лично при посещении</t>
  </si>
  <si>
    <t>Срок исполнения (дней)</t>
  </si>
  <si>
    <t>Приказ РЭК-ДЦТ КК от 28.12.2015 г. № 82/2015-э,</t>
  </si>
  <si>
    <t>Приказ РЭК-ДЦТ КК от 31.12.2015 г. № 95/2015-э</t>
  </si>
  <si>
    <t>В течение 2015 года заявлений о перераспределении максимальной мощности не поступало.</t>
  </si>
  <si>
    <t>№ формулы                                                 Методических указаний</t>
  </si>
  <si>
    <r>
      <t xml:space="preserve">Электрическая энергия (мощность) у производителя электрической энергии (мощности) на розничном рынке электрической энергии, осуществляющего производство электрической энергии (мощности) на квалифицированных генерирующих объектах, функционирующих на основе использования возобновляемых источников энергии, объемы которой подтверждены сертификатом, выданным советом рынка, в целях компенсации потерь электрической энергии в расчетном периоде </t>
    </r>
    <r>
      <rPr>
        <b/>
        <sz val="11"/>
        <color theme="1"/>
        <rFont val="Calibri"/>
        <family val="2"/>
        <charset val="204"/>
        <scheme val="minor"/>
      </rPr>
      <t>не приобреталась</t>
    </r>
  </si>
  <si>
    <r>
      <t xml:space="preserve">В соответствии Правилами недискриминационного доступа к услугам по передаче электрической энергии и оказания этих услуг, утвержденными постановлением Правительства Российской Федерации от 27 декабря 2004 г. N 861, сетевая организация, в целях выявления, определения и рационального использования величины мощности объектов электросетевого хозяйства,  обязана вести учет резервируемой максимальной мощности в отношении потребителей электрической энергии, максимальная мощность энергопринимающих устройств которых в границах балансовой принадлежности составляет не менее 670 кВт.   Настоящим, ОАО "Туапсинсикий морской торговый порт" </t>
    </r>
    <r>
      <rPr>
        <b/>
        <sz val="11"/>
        <color theme="1"/>
        <rFont val="Calibri"/>
        <family val="2"/>
        <charset val="204"/>
        <scheme val="minor"/>
      </rPr>
      <t>информирует об отсутствии потребителей, присоединенных к электрической сети порта, с максимальной мощностью свыше 670 кВт.</t>
    </r>
  </si>
  <si>
    <t xml:space="preserve">ОАО «Туапсинский морской торговый порт» исключено из всех видов графиков ограничения электрической энергии (мощности) согласно письму от ОАО «Кубаньэнерго» от 20.06.2006г.  № 03.131.32.09/260. </t>
  </si>
  <si>
    <t>За 2015 год</t>
  </si>
  <si>
    <t xml:space="preserve">  За 2016 год</t>
  </si>
  <si>
    <t>1. О сводных данных об аварийных отключениях в месяц по границам территориальных зон деятельности организации, вызванных авариями или внеплановыми отключениями объектов электросетевого хозяйства, с указанием даты аварийного отключения объектов электросетевого хозяйства и включения их в работу, причин аварий (по итогам расследования в установленном порядке) и мероприятий по их устранению</t>
  </si>
  <si>
    <t xml:space="preserve">2. Об объеме недопоставленной в результате аварийных отключений электрической энергии </t>
  </si>
  <si>
    <t>3. О наличии объема свободной для технологического присоединения потребителей трансформаторной мощности с указанием текущего объема свободной мощности по центрам питания 35 кВ и выше, с 1 октября 2013 г. - о наличии объема свободной для технологического присоединения потребителей трансформаторной мощности по подстанциям и распределительным пунктам напряжением ниже 35 кВ с дифференциацией по всем уровням напряжения</t>
  </si>
  <si>
    <r>
      <t xml:space="preserve">Аварийных отключений в электрической сети ОАО "ТМТП" в 2015 году </t>
    </r>
    <r>
      <rPr>
        <b/>
        <sz val="11"/>
        <color indexed="8"/>
        <rFont val="Times New Roman"/>
        <family val="1"/>
        <charset val="204"/>
      </rPr>
      <t>НЕ ЗАФИКСИРОВАНО</t>
    </r>
  </si>
  <si>
    <t xml:space="preserve">               2016 год</t>
  </si>
  <si>
    <t>I квартал</t>
  </si>
  <si>
    <t>II квартал</t>
  </si>
  <si>
    <t>III квартал</t>
  </si>
  <si>
    <t>IV квартал</t>
  </si>
  <si>
    <t>2016 год</t>
  </si>
  <si>
    <t xml:space="preserve">4. О вводе в ремонт и выводе из ремонта электросетевых объектов с указанием сроков (сводная информация) </t>
  </si>
  <si>
    <t>01.01.2016 - 30.06.2016</t>
  </si>
  <si>
    <t>01.07.2016 - 31.12.2016</t>
  </si>
  <si>
    <t>Информация о результатах контрольных замеров электрических параметров режимов работы оборудования объектов электросетевого хозяйства субъектов естественных монополий, то есть замеров потокораспределения, нагрузок и уровней напряжения в 2015-2016 гг.</t>
  </si>
  <si>
    <t xml:space="preserve">               2015 год</t>
  </si>
  <si>
    <t xml:space="preserve">                                                     2015 год</t>
  </si>
  <si>
    <t>1 квартал</t>
  </si>
  <si>
    <t>2 квартал</t>
  </si>
  <si>
    <t>3 квартал</t>
  </si>
  <si>
    <t>4 квартал</t>
  </si>
  <si>
    <t xml:space="preserve">Выводов в ремонт электросетевого оборудования ОАО "Туапсинский морской торговый порт" в январе 2015 г. не было.                              </t>
  </si>
  <si>
    <t xml:space="preserve">Выводов в ремонт электросетевого оборудования ОАО "Туапсинский морской торговый порт" в феврале 2015 г. не было.                              </t>
  </si>
  <si>
    <t xml:space="preserve">Выводов в ремонт электросетевого оборудования ОАО "Туапсинский морской торговый порт" в марте 2015 г. не было.                              </t>
  </si>
  <si>
    <t xml:space="preserve">Выводов в ремонт электросетевого оборудования ОАО "Туапсинский морской торговый порт" в апреле 2015 г. не было.                              </t>
  </si>
  <si>
    <t xml:space="preserve">Выводов в ремонт электросетевого оборудования ОАО "Туапсинский морской торговый порт" в мае 2015 г. не было.                              </t>
  </si>
  <si>
    <t xml:space="preserve">Выводов в ремонт электросетевого оборудования ОАО "Туапсинский морской торговый порт" в июне 2015 г. не было.                              </t>
  </si>
  <si>
    <t xml:space="preserve">Выводов в ремонт электросетевого оборудования ОАО "Туапсинский морской торговый порт" в июле 2015 г. не было.                              </t>
  </si>
  <si>
    <t xml:space="preserve">Выводов в ремонт электросетевого оборудования ОАО "Туапсинский морской торговый порт" в августе 2015 г. не было.                              </t>
  </si>
  <si>
    <t xml:space="preserve">Выводов в ремонт электросетевого оборудования ОАО "Туапсинский морской торговый порт" в сентябре 2015 г. не было.                              </t>
  </si>
  <si>
    <t xml:space="preserve">Выводов в ремонт электросетевого оборудования ОАО "Туапсинский морской торговый порт" в октябре 2015 г. не было.                              </t>
  </si>
  <si>
    <t xml:space="preserve">Выводов в ремонт электросетевого оборудования ОАО "Туапсинский морской торговый порт" в ноябре 2015 г. не было.                              </t>
  </si>
  <si>
    <t xml:space="preserve">Об объеме недопоставленной в результате аварийных отключений электрической энергии </t>
  </si>
  <si>
    <t>О наличии объема свободной для технологического присоединения потребителей трансформаторной мощности с указанием текущего объема свободной мощности по центрам питания 35 кВ и выше, с 1 октября 2013 г. - о наличии объема свободной для технологического присоединения потребителей трансформаторной мощности по подстанциям и распределительным пунктам напряжением ниже 35 кВ с дифференциацией по всем уровням напряжения</t>
  </si>
  <si>
    <t xml:space="preserve">О вводе в ремонт и выводе из ремонта электросетевых объектов с указанием сроков (сводная информация) </t>
  </si>
  <si>
    <t xml:space="preserve">Выводов в ремонт электросетевого оборудования ОАО "Туапсинский морской торговый порт" в декабре 2015 г. не было.                              </t>
  </si>
  <si>
    <t xml:space="preserve">Выводов в ремонт электросетевого оборудования ОАО "Туапсинский морской торговый порт" в январе 2016 года не было.                                                                                                          Выводов в ремонт электросетевого оборудования ОАО "Туапсинский морской торговый порт" в марте 2015 г. не планируется.                              </t>
  </si>
  <si>
    <t>Инвестиционная программа на 2016 год  для ОАО "ТМТП" не утверждалась.</t>
  </si>
  <si>
    <r>
      <t xml:space="preserve">Возможность подачи заявки на на осуществление технологического присоединения энергопринимающих устройств заявителей, указанных в пунктах 12.1, 13 и 14 Правил технологического присоединения энергопринимающих устройств потребителей электрической энергии, объектов по производству электрической энергии, а также объектов электросетевого хозяйства, принадлежащих сетевым организациям и иным лицам, к электрическим сетям , утвержденных постановлением Правительства Российской Федерации от 27 декабря 2004 г. N 861, к электрическим сетям </t>
    </r>
    <r>
      <rPr>
        <b/>
        <sz val="11"/>
        <color theme="1"/>
        <rFont val="Calibri"/>
        <family val="2"/>
        <charset val="204"/>
        <scheme val="minor"/>
      </rPr>
      <t>ОАО "Туапсинсикий морской торговый порт"</t>
    </r>
    <r>
      <rPr>
        <sz val="11"/>
        <color theme="1"/>
        <rFont val="Calibri"/>
        <family val="2"/>
        <scheme val="minor"/>
      </rPr>
      <t xml:space="preserve"> классом напряжения до 10 кВ включительно </t>
    </r>
    <r>
      <rPr>
        <b/>
        <sz val="11"/>
        <color theme="1"/>
        <rFont val="Calibri"/>
        <family val="2"/>
        <charset val="204"/>
        <scheme val="minor"/>
      </rPr>
      <t>реализуется заявителями посредством личного кабинета на официальном сайте ОАО "ТМТП" в сети Интернет, определено Правительством Российской Федерации</t>
    </r>
  </si>
  <si>
    <t>L1</t>
  </si>
  <si>
    <t>L1.1</t>
  </si>
  <si>
    <t>L1.2</t>
  </si>
  <si>
    <t>L2</t>
  </si>
  <si>
    <t>L2.1</t>
  </si>
  <si>
    <t>L2.2</t>
  </si>
  <si>
    <t>L3</t>
  </si>
  <si>
    <t>L3.1</t>
  </si>
  <si>
    <t>L3.2</t>
  </si>
  <si>
    <t>L4</t>
  </si>
  <si>
    <t>L4.1</t>
  </si>
  <si>
    <t>L4.2</t>
  </si>
  <si>
    <t>Информация об основных потребительских характеристиках регулируемых товаров (работ, услуг) субъектов естественных монополий и их соответствии государственным и иным утвержденным стандартам качества</t>
  </si>
  <si>
    <t>Сведения об отпуске (передаче) электроэнергии распределительными сетевыми организациями отдельным категориям потребителей</t>
  </si>
  <si>
    <t>ОАО "Туапсинский морской торговый порт"</t>
  </si>
  <si>
    <t>Коды по ОКЕИ: 1000 киловатт-часов – 246, мегаватт – 215, тысяча рублей – 384</t>
  </si>
  <si>
    <t>Код строки</t>
  </si>
  <si>
    <t>Всего</t>
  </si>
  <si>
    <t>В том числе по уровню напряжения</t>
  </si>
  <si>
    <t>ВН</t>
  </si>
  <si>
    <t>СН1</t>
  </si>
  <si>
    <t>СН2</t>
  </si>
  <si>
    <t>НН</t>
  </si>
  <si>
    <t>Электроэнергия (тыс. кВт ч)</t>
  </si>
  <si>
    <t xml:space="preserve">Поступление в сеть из других организаций, в том числе: </t>
  </si>
  <si>
    <t>из сетей ФСК</t>
  </si>
  <si>
    <t>от генерирующих компаний и блок-станций</t>
  </si>
  <si>
    <t>от смежных сетевых организаций</t>
  </si>
  <si>
    <t>Поступление в сеть из других уровней напряжения (трансформация)</t>
  </si>
  <si>
    <t xml:space="preserve">НН </t>
  </si>
  <si>
    <t xml:space="preserve">Отпуск из сети, в том числе: </t>
  </si>
  <si>
    <t>конечные потребители - юридические лица (кроме совмещающих с передачей)</t>
  </si>
  <si>
    <t>население и приравненные к ним группы</t>
  </si>
  <si>
    <t>другие сети, в том числе потребители имеющие статус ТСО</t>
  </si>
  <si>
    <t>поставщики</t>
  </si>
  <si>
    <t>Отпуск в сеть других уровней напряжения</t>
  </si>
  <si>
    <t>Хозяйственные нужды организации</t>
  </si>
  <si>
    <t>Генерация на установках организации (совмещение деятельности)</t>
  </si>
  <si>
    <t>Собственное потребление (совмещение деятельности)</t>
  </si>
  <si>
    <t>Потери, в том числе:</t>
  </si>
  <si>
    <t xml:space="preserve">относимые на собственное потребление </t>
  </si>
  <si>
    <t>Небаланс</t>
  </si>
  <si>
    <t>Мощность (МВт)</t>
  </si>
  <si>
    <t>другие сети</t>
  </si>
  <si>
    <t>Заявленная мощность</t>
  </si>
  <si>
    <t>Максимальная мощность</t>
  </si>
  <si>
    <t>Резервируемая мощность</t>
  </si>
  <si>
    <t>Фактический полезный отпуск конечным потребителям (тыс кВт ч)</t>
  </si>
  <si>
    <t>Полезный отпуск конечным потребителям, в том числе:</t>
  </si>
  <si>
    <t>по одноставочному тарифу</t>
  </si>
  <si>
    <t>по двухставочному тарифу, в том числе:</t>
  </si>
  <si>
    <t>мощность</t>
  </si>
  <si>
    <t>компенсация потерь</t>
  </si>
  <si>
    <t>Полезный отпуск потребителям ГП, ЭСО, ЭСК, в том числе:</t>
  </si>
  <si>
    <t>Стоимость услуг (тыс руб)</t>
  </si>
  <si>
    <t>Стоимость услуг ФСК, в том числе:</t>
  </si>
  <si>
    <t>Информация о затратах на оплату потерь</t>
  </si>
  <si>
    <t>Покзатели</t>
  </si>
  <si>
    <t>Ед. изм</t>
  </si>
  <si>
    <t>в том числе по уровню напряжения</t>
  </si>
  <si>
    <t>Нормативные потери электроэнергии</t>
  </si>
  <si>
    <t>тыс. кВтч</t>
  </si>
  <si>
    <t>Источник опубликования решения об установлении уровня нормативных потерь</t>
  </si>
  <si>
    <t>www.fstrf.ru</t>
  </si>
  <si>
    <t>Фактические потери электроэнергии</t>
  </si>
  <si>
    <t>Затраты на покупку потерь в собственных сетях</t>
  </si>
  <si>
    <t>Стоимость электроэнергии для компенсации потерь</t>
  </si>
  <si>
    <t>руб./тыс.кВт*ч</t>
  </si>
  <si>
    <t>Размер фактических потерь, оплачиваемых покупателями при осуществлении расчетов за электрическую энергию по уровням напряжения</t>
  </si>
  <si>
    <t>Основные мероприятия по снижению потерь электроэнергии</t>
  </si>
  <si>
    <t>Наименование мероприятия</t>
  </si>
  <si>
    <t>Сроки исполнения</t>
  </si>
  <si>
    <t>Источники финансирования</t>
  </si>
  <si>
    <t>Организационные мероприятия</t>
  </si>
  <si>
    <t>Отключение в режимах малых нагрузок трансформаторов на подстанциях с двумя и более трансформаторами</t>
  </si>
  <si>
    <t>2015 - 2016 гг.</t>
  </si>
  <si>
    <t>Собственные средства</t>
  </si>
  <si>
    <t>Снижение расхода электроэнергии на собственные нужды подстанций</t>
  </si>
  <si>
    <t>Организация равномерного снятия показаний электросчетчиков строго в установленные сроки по группам потребителей</t>
  </si>
  <si>
    <t>Проведение проверок и обеспечение своевременности и правильности снятий показаний электросчетчиков</t>
  </si>
  <si>
    <t>Технические мероприятия</t>
  </si>
  <si>
    <t>Замена кабелей на перегруженных линиях</t>
  </si>
  <si>
    <t>Замена конденсаторов, выбывших из строя</t>
  </si>
  <si>
    <t>Замена участков КЛЭП, содержащих болшое количество кабельных муфт</t>
  </si>
  <si>
    <t>Мероприятия по совершенствованию расчетного и технического учета</t>
  </si>
  <si>
    <t>Замена учета эл.энергии на счетчики с более высоким классом точности</t>
  </si>
  <si>
    <t xml:space="preserve">Выводов в ремонт электросетевого оборудования ОАО "Туапсинский морской торговый порт" в феврале 2016 года не было.                                                                                                          Выводов в ремонт электросетевого оборудования ОАО "Туапсинский морской торговый порт" в апреле 2015 г. не планируется.                              </t>
  </si>
  <si>
    <t xml:space="preserve">Выводов в ремонт электросетевого оборудования ОАО "Туапсинский морской торговый порт" в марте 2016 года не было.                                                                                                          Выводов в ремонт электросетевого оборудования ОАО "Туапсинский морской торговый порт" в мае 2015 г. не планируется.                              </t>
  </si>
  <si>
    <t xml:space="preserve">Выводов в ремонт электросетевого оборудования ОАО "Туапсинский морской торговый порт" в апреле 2016 года не было.                                                                                                          Выводов в ремонт электросетевого оборудования ОАО "Туапсинский морской торговый порт" в июне 2015 г. не планируется.                              </t>
  </si>
  <si>
    <t>тариф</t>
  </si>
  <si>
    <t>одноставочный</t>
  </si>
  <si>
    <t>двухставочный</t>
  </si>
  <si>
    <t>потери</t>
  </si>
  <si>
    <t xml:space="preserve">Выводов в ремонт электросетевого оборудования ОАО "Туапсинский морской торговый порт" в мае 2016 года не было.                                                                                                          Выводов в ремонт электросетевого оборудования ОАО "Туапсинский морской торговый порт" в июле 2015 г. не планируется.                              </t>
  </si>
</sst>
</file>

<file path=xl/styles.xml><?xml version="1.0" encoding="utf-8"?>
<styleSheet xmlns="http://schemas.openxmlformats.org/spreadsheetml/2006/main" xmlns:mc="http://schemas.openxmlformats.org/markup-compatibility/2006" xmlns:x14ac="http://schemas.microsoft.com/office/spreadsheetml/2009/9/ac" mc:Ignorable="x14ac">
  <numFmts count="49">
    <numFmt numFmtId="7" formatCode="#,##0.00&quot;р.&quot;;\-#,##0.00&quot;р.&quot;"/>
    <numFmt numFmtId="41" formatCode="_-* #,##0_р_._-;\-* #,##0_р_._-;_-* &quot;-&quot;_р_._-;_-@_-"/>
    <numFmt numFmtId="44" formatCode="_-* #,##0.00&quot;р.&quot;_-;\-* #,##0.00&quot;р.&quot;_-;_-* &quot;-&quot;??&quot;р.&quot;_-;_-@_-"/>
    <numFmt numFmtId="43" formatCode="_-* #,##0.00_р_._-;\-* #,##0.00_р_._-;_-* &quot;-&quot;??_р_._-;_-@_-"/>
    <numFmt numFmtId="164" formatCode="_-* #,##0\ _р_._-;\-* #,##0\ _р_._-;_-* &quot;-&quot;\ _р_._-;_-@_-"/>
    <numFmt numFmtId="165" formatCode="_-* #,##0.00\ _р_._-;\-* #,##0.00\ _р_._-;_-* &quot;-&quot;??\ _р_._-;_-@_-"/>
    <numFmt numFmtId="166" formatCode="0.0%"/>
    <numFmt numFmtId="167" formatCode="0.0%_);\(0.0%\)"/>
    <numFmt numFmtId="168" formatCode="#,##0_);[Red]\(#,##0\)"/>
    <numFmt numFmtId="169" formatCode="#,##0;\(#,##0\)"/>
    <numFmt numFmtId="170" formatCode="_-* #,##0.00[$€-1]_-;\-* #,##0.00[$€-1]_-;_-* &quot;-&quot;??[$€-1]_-"/>
    <numFmt numFmtId="171" formatCode="_-* #,##0.00\ _$_-;\-* #,##0.00\ _$_-;_-* &quot;-&quot;??\ _$_-;_-@_-"/>
    <numFmt numFmtId="172" formatCode="#.##0\.00"/>
    <numFmt numFmtId="173" formatCode="#\.00"/>
    <numFmt numFmtId="174" formatCode="\$#\.00"/>
    <numFmt numFmtId="175" formatCode="#\."/>
    <numFmt numFmtId="176" formatCode="General_)"/>
    <numFmt numFmtId="177" formatCode="_-* #,##0&quot;đ.&quot;_-;\-* #,##0&quot;đ.&quot;_-;_-* &quot;-&quot;&quot;đ.&quot;_-;_-@_-"/>
    <numFmt numFmtId="178" formatCode="_-* #,##0.00&quot;đ.&quot;_-;\-* #,##0.00&quot;đ.&quot;_-;_-* &quot;-&quot;??&quot;đ.&quot;_-;_-@_-"/>
    <numFmt numFmtId="179" formatCode="&quot;$&quot;#,##0_);[Red]\(&quot;$&quot;#,##0\)"/>
    <numFmt numFmtId="180" formatCode="\$#,##0\ ;\(\$#,##0\)"/>
    <numFmt numFmtId="181" formatCode="#,##0.000[$р.-419];\-#,##0.000[$р.-419]"/>
    <numFmt numFmtId="182" formatCode="_-* #,##0.0\ _$_-;\-* #,##0.0\ _$_-;_-* &quot;-&quot;??\ _$_-;_-@_-"/>
    <numFmt numFmtId="183" formatCode="0.0"/>
    <numFmt numFmtId="184" formatCode="#,##0.0_);\(#,##0.0\)"/>
    <numFmt numFmtId="185" formatCode="#,##0_ ;[Red]\-#,##0\ "/>
    <numFmt numFmtId="186" formatCode="#,##0_);[Blue]\(#,##0\)"/>
    <numFmt numFmtId="187" formatCode="_-* #,##0_-;\-* #,##0_-;_-* &quot;-&quot;_-;_-@_-"/>
    <numFmt numFmtId="188" formatCode="_-* #,##0.00_-;\-* #,##0.00_-;_-* &quot;-&quot;??_-;_-@_-"/>
    <numFmt numFmtId="189" formatCode="#,##0__\ \ \ \ "/>
    <numFmt numFmtId="190" formatCode="_-&quot;£&quot;* #,##0_-;\-&quot;£&quot;* #,##0_-;_-&quot;£&quot;* &quot;-&quot;_-;_-@_-"/>
    <numFmt numFmtId="191" formatCode="_-&quot;£&quot;* #,##0.00_-;\-&quot;£&quot;* #,##0.00_-;_-&quot;£&quot;* &quot;-&quot;??_-;_-@_-"/>
    <numFmt numFmtId="192" formatCode="#,##0.00&quot;т.р.&quot;;\-#,##0.00&quot;т.р.&quot;"/>
    <numFmt numFmtId="193" formatCode="#,##0.0;[Red]#,##0.0"/>
    <numFmt numFmtId="194" formatCode="_-* #,##0_đ_._-;\-* #,##0_đ_._-;_-* &quot;-&quot;_đ_._-;_-@_-"/>
    <numFmt numFmtId="195" formatCode="_-* #,##0.00_đ_._-;\-* #,##0.00_đ_._-;_-* &quot;-&quot;??_đ_._-;_-@_-"/>
    <numFmt numFmtId="196" formatCode="\(#,##0.0\)"/>
    <numFmt numFmtId="197" formatCode="#,##0\ &quot;?.&quot;;\-#,##0\ &quot;?.&quot;"/>
    <numFmt numFmtId="198" formatCode="#,##0______;;&quot;------------      &quot;"/>
    <numFmt numFmtId="199" formatCode="#,##0.000_ ;\-#,##0.000\ "/>
    <numFmt numFmtId="200" formatCode="#,##0.00_ ;[Red]\-#,##0.00\ "/>
    <numFmt numFmtId="201" formatCode="#,##0.000"/>
    <numFmt numFmtId="202" formatCode="0.000"/>
    <numFmt numFmtId="203" formatCode="_-* #,##0\ _$_-;\-* #,##0\ _$_-;_-* &quot;-&quot;\ _$_-;_-@_-"/>
    <numFmt numFmtId="204" formatCode="#,##0.00_ ;\-#,##0.00\ "/>
    <numFmt numFmtId="205" formatCode="#,##0.0"/>
    <numFmt numFmtId="206" formatCode="%#\.00"/>
    <numFmt numFmtId="207" formatCode="0.00000"/>
    <numFmt numFmtId="208" formatCode="#,##0.0000"/>
  </numFmts>
  <fonts count="183">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indexed="8"/>
      <name val="Calibri"/>
      <family val="2"/>
      <charset val="204"/>
    </font>
    <font>
      <sz val="11"/>
      <color indexed="8"/>
      <name val="Calibri"/>
      <family val="2"/>
      <charset val="204"/>
    </font>
    <font>
      <sz val="11"/>
      <color indexed="8"/>
      <name val="Calibri"/>
      <family val="2"/>
    </font>
    <font>
      <b/>
      <sz val="11"/>
      <color indexed="8"/>
      <name val="Calibri"/>
      <family val="2"/>
      <charset val="204"/>
    </font>
    <font>
      <sz val="10"/>
      <name val="Arial Cyr"/>
      <charset val="204"/>
    </font>
    <font>
      <sz val="11"/>
      <name val="Times New Roman"/>
      <family val="1"/>
      <charset val="204"/>
    </font>
    <font>
      <sz val="12"/>
      <name val="Times New Roman"/>
      <family val="1"/>
      <charset val="204"/>
    </font>
    <font>
      <sz val="8"/>
      <name val="Times New Roman"/>
      <family val="1"/>
      <charset val="204"/>
    </font>
    <font>
      <b/>
      <sz val="14"/>
      <name val="Times New Roman"/>
      <family val="1"/>
      <charset val="204"/>
    </font>
    <font>
      <sz val="14"/>
      <name val="Times New Roman"/>
      <family val="1"/>
      <charset val="204"/>
    </font>
    <font>
      <sz val="9"/>
      <name val="Times New Roman"/>
      <family val="1"/>
      <charset val="204"/>
    </font>
    <font>
      <b/>
      <sz val="9"/>
      <name val="Tahoma"/>
      <family val="2"/>
      <charset val="204"/>
    </font>
    <font>
      <sz val="9"/>
      <name val="Tahoma"/>
      <family val="2"/>
      <charset val="204"/>
    </font>
    <font>
      <sz val="9"/>
      <color indexed="81"/>
      <name val="Tahoma"/>
      <family val="2"/>
      <charset val="204"/>
    </font>
    <font>
      <sz val="10"/>
      <name val="Helv"/>
    </font>
    <font>
      <sz val="10"/>
      <name val="Arial"/>
      <family val="2"/>
      <charset val="204"/>
    </font>
    <font>
      <sz val="8"/>
      <name val="Arial"/>
      <family val="2"/>
      <charset val="204"/>
    </font>
    <font>
      <sz val="8"/>
      <color indexed="12"/>
      <name val="Arial"/>
      <family val="2"/>
      <charset val="204"/>
    </font>
    <font>
      <sz val="11"/>
      <name val="?l?r ?o?S?V?b?N"/>
      <family val="3"/>
    </font>
    <font>
      <sz val="10"/>
      <name val="’†?S?V?b?N‘М"/>
      <family val="3"/>
      <charset val="128"/>
    </font>
    <font>
      <sz val="10"/>
      <name val="Helv"/>
      <charset val="204"/>
    </font>
    <font>
      <sz val="10"/>
      <name val="Arial Cyr"/>
    </font>
    <font>
      <sz val="1"/>
      <color indexed="8"/>
      <name val="Courier"/>
      <family val="1"/>
      <charset val="204"/>
    </font>
    <font>
      <b/>
      <sz val="1"/>
      <color indexed="8"/>
      <name val="Courier"/>
      <family val="1"/>
      <charset val="204"/>
    </font>
    <font>
      <sz val="10"/>
      <name val="MS Sans Serif"/>
      <family val="2"/>
      <charset val="204"/>
    </font>
    <font>
      <sz val="11"/>
      <color indexed="8"/>
      <name val="Calibri"/>
      <family val="2"/>
      <charset val="204"/>
    </font>
    <font>
      <sz val="11"/>
      <color indexed="9"/>
      <name val="Calibri"/>
      <family val="2"/>
      <charset val="204"/>
    </font>
    <font>
      <u/>
      <sz val="10"/>
      <color indexed="12"/>
      <name val="Courier"/>
      <family val="3"/>
    </font>
    <font>
      <sz val="10"/>
      <name val="Arial Cyr"/>
      <family val="2"/>
      <charset val="204"/>
    </font>
    <font>
      <sz val="11"/>
      <color indexed="20"/>
      <name val="Calibri"/>
      <family val="2"/>
      <charset val="204"/>
    </font>
    <font>
      <sz val="9"/>
      <color indexed="56"/>
      <name val="Frutiger 45 Light"/>
      <family val="2"/>
    </font>
    <font>
      <sz val="10"/>
      <name val="Times New Roman"/>
      <family val="1"/>
    </font>
    <font>
      <b/>
      <sz val="11"/>
      <color indexed="52"/>
      <name val="Calibri"/>
      <family val="2"/>
      <charset val="204"/>
    </font>
    <font>
      <b/>
      <sz val="11"/>
      <color indexed="9"/>
      <name val="Calibri"/>
      <family val="2"/>
      <charset val="204"/>
    </font>
    <font>
      <sz val="10"/>
      <color indexed="57"/>
      <name val="Wingdings"/>
      <charset val="2"/>
    </font>
    <font>
      <sz val="8"/>
      <name val="Palatino"/>
      <family val="1"/>
    </font>
    <font>
      <sz val="10"/>
      <color indexed="24"/>
      <name val="Arial"/>
      <family val="2"/>
      <charset val="204"/>
    </font>
    <font>
      <b/>
      <sz val="10"/>
      <color indexed="12"/>
      <name val="Arial Cyr"/>
      <family val="2"/>
      <charset val="204"/>
    </font>
    <font>
      <sz val="8"/>
      <name val="Arial Cyr"/>
      <charset val="204"/>
    </font>
    <font>
      <sz val="12"/>
      <name val="Tms Rmn"/>
      <charset val="204"/>
    </font>
    <font>
      <u/>
      <sz val="8"/>
      <color indexed="12"/>
      <name val="Arial Cyr"/>
      <charset val="204"/>
    </font>
    <font>
      <i/>
      <sz val="11"/>
      <color indexed="23"/>
      <name val="Calibri"/>
      <family val="2"/>
      <charset val="204"/>
    </font>
    <font>
      <sz val="18"/>
      <name val="Arial"/>
      <family val="2"/>
      <charset val="204"/>
    </font>
    <font>
      <i/>
      <sz val="12"/>
      <name val="Arial"/>
      <family val="2"/>
      <charset val="204"/>
    </font>
    <font>
      <sz val="12"/>
      <name val="Symbol"/>
      <family val="1"/>
      <charset val="2"/>
    </font>
    <font>
      <sz val="18"/>
      <name val="Symbol"/>
      <family val="1"/>
      <charset val="2"/>
    </font>
    <font>
      <sz val="8"/>
      <name val="Symbol"/>
      <family val="1"/>
      <charset val="2"/>
    </font>
    <font>
      <i/>
      <sz val="12"/>
      <name val="Symbol"/>
      <family val="1"/>
      <charset val="2"/>
    </font>
    <font>
      <sz val="10"/>
      <name val="Courier"/>
      <family val="1"/>
      <charset val="204"/>
    </font>
    <font>
      <u/>
      <sz val="10"/>
      <color indexed="36"/>
      <name val="Arial Cyr"/>
      <charset val="204"/>
    </font>
    <font>
      <sz val="7"/>
      <name val="Palatino"/>
      <family val="1"/>
    </font>
    <font>
      <sz val="11"/>
      <color indexed="17"/>
      <name val="Calibri"/>
      <family val="2"/>
      <charset val="204"/>
    </font>
    <font>
      <sz val="10"/>
      <name val="Arial"/>
      <family val="2"/>
    </font>
    <font>
      <sz val="9"/>
      <name val="Futura UBS Bk"/>
      <family val="2"/>
    </font>
    <font>
      <sz val="6"/>
      <color indexed="16"/>
      <name val="Palatino"/>
      <family val="1"/>
    </font>
    <font>
      <b/>
      <sz val="10"/>
      <color indexed="18"/>
      <name val="Arial Cyr"/>
      <charset val="204"/>
    </font>
    <font>
      <b/>
      <sz val="15"/>
      <color indexed="56"/>
      <name val="Calibri"/>
      <family val="2"/>
      <charset val="204"/>
    </font>
    <font>
      <b/>
      <sz val="13"/>
      <color indexed="56"/>
      <name val="Calibri"/>
      <family val="2"/>
      <charset val="204"/>
    </font>
    <font>
      <b/>
      <sz val="11"/>
      <color indexed="56"/>
      <name val="Calibri"/>
      <family val="2"/>
      <charset val="204"/>
    </font>
    <font>
      <sz val="8"/>
      <color indexed="13"/>
      <name val="Arial"/>
      <family val="2"/>
    </font>
    <font>
      <b/>
      <sz val="8"/>
      <name val="Arial Cyr"/>
      <charset val="204"/>
    </font>
    <font>
      <u/>
      <sz val="10"/>
      <color indexed="12"/>
      <name val="Arial Cyr"/>
      <charset val="204"/>
    </font>
    <font>
      <sz val="10"/>
      <name val="Courier"/>
      <family val="3"/>
    </font>
    <font>
      <u/>
      <sz val="10"/>
      <color indexed="36"/>
      <name val="Courier"/>
      <family val="3"/>
    </font>
    <font>
      <b/>
      <i/>
      <sz val="11"/>
      <color indexed="12"/>
      <name val="Arial Cyr"/>
      <family val="2"/>
      <charset val="204"/>
    </font>
    <font>
      <sz val="11"/>
      <color indexed="62"/>
      <name val="Calibri"/>
      <family val="2"/>
      <charset val="204"/>
    </font>
    <font>
      <sz val="8"/>
      <color indexed="12"/>
      <name val="Palatino"/>
      <family val="1"/>
    </font>
    <font>
      <sz val="11"/>
      <color indexed="52"/>
      <name val="Calibri"/>
      <family val="2"/>
      <charset val="204"/>
    </font>
    <font>
      <sz val="12"/>
      <name val="Gill Sans"/>
    </font>
    <font>
      <i/>
      <sz val="10"/>
      <name val="PragmaticaC"/>
      <charset val="204"/>
    </font>
    <font>
      <sz val="11"/>
      <color indexed="60"/>
      <name val="Calibri"/>
      <family val="2"/>
      <charset val="204"/>
    </font>
    <font>
      <sz val="12"/>
      <name val="Arial"/>
      <family val="2"/>
      <charset val="204"/>
    </font>
    <font>
      <sz val="14"/>
      <name val="NewtonC"/>
      <charset val="204"/>
    </font>
    <font>
      <sz val="8"/>
      <name val="Helv"/>
      <charset val="204"/>
    </font>
    <font>
      <sz val="10"/>
      <name val="Palatino"/>
      <family val="1"/>
    </font>
    <font>
      <b/>
      <sz val="11"/>
      <color indexed="63"/>
      <name val="Calibri"/>
      <family val="2"/>
      <charset val="204"/>
    </font>
    <font>
      <sz val="10"/>
      <color indexed="16"/>
      <name val="Helvetica-Black"/>
    </font>
    <font>
      <sz val="22"/>
      <name val="UBSHeadline"/>
      <family val="1"/>
    </font>
    <font>
      <u/>
      <sz val="10"/>
      <name val="Arial"/>
      <family val="2"/>
      <charset val="204"/>
    </font>
    <font>
      <sz val="8"/>
      <name val="Helv"/>
    </font>
    <font>
      <i/>
      <sz val="12"/>
      <name val="Tms Rmn"/>
      <charset val="204"/>
    </font>
    <font>
      <b/>
      <sz val="10"/>
      <color indexed="10"/>
      <name val="Arial Cyr"/>
      <family val="2"/>
      <charset val="204"/>
    </font>
    <font>
      <sz val="9.5"/>
      <color indexed="23"/>
      <name val="Helvetica-Black"/>
    </font>
    <font>
      <sz val="10"/>
      <color indexed="8"/>
      <name val="Arial"/>
      <family val="2"/>
    </font>
    <font>
      <sz val="10"/>
      <color indexed="39"/>
      <name val="Arial"/>
      <family val="2"/>
    </font>
    <font>
      <b/>
      <sz val="10"/>
      <color indexed="8"/>
      <name val="Arial"/>
      <family val="2"/>
    </font>
    <font>
      <b/>
      <sz val="12"/>
      <color indexed="8"/>
      <name val="Arial"/>
      <family val="2"/>
      <charset val="204"/>
    </font>
    <font>
      <sz val="10"/>
      <color indexed="8"/>
      <name val="Arial"/>
      <family val="2"/>
      <charset val="204"/>
    </font>
    <font>
      <b/>
      <sz val="16"/>
      <color indexed="23"/>
      <name val="Arial"/>
      <family val="2"/>
      <charset val="204"/>
    </font>
    <font>
      <sz val="10"/>
      <color indexed="10"/>
      <name val="Arial"/>
      <family val="2"/>
    </font>
    <font>
      <sz val="8"/>
      <name val="Arial Cyr"/>
      <family val="2"/>
      <charset val="204"/>
    </font>
    <font>
      <b/>
      <sz val="9"/>
      <name val="Palatino"/>
      <family val="1"/>
    </font>
    <font>
      <sz val="9"/>
      <color indexed="21"/>
      <name val="Helvetica-Black"/>
    </font>
    <font>
      <b/>
      <sz val="10"/>
      <name val="Palatino"/>
      <family val="1"/>
    </font>
    <font>
      <b/>
      <sz val="8"/>
      <color indexed="9"/>
      <name val="Arial Cyr"/>
      <charset val="204"/>
    </font>
    <font>
      <sz val="9"/>
      <name val="Helvetica-Black"/>
    </font>
    <font>
      <b/>
      <sz val="10"/>
      <name val="Times New Roman"/>
      <family val="1"/>
    </font>
    <font>
      <sz val="12"/>
      <color indexed="8"/>
      <name val="Palatino"/>
      <family val="1"/>
    </font>
    <font>
      <sz val="11"/>
      <name val="Helvetica-Black"/>
    </font>
    <font>
      <sz val="11"/>
      <color indexed="8"/>
      <name val="Helvetica-Black"/>
    </font>
    <font>
      <b/>
      <sz val="18"/>
      <color indexed="56"/>
      <name val="Cambria"/>
      <family val="2"/>
      <charset val="204"/>
    </font>
    <font>
      <b/>
      <sz val="11"/>
      <color indexed="8"/>
      <name val="Calibri"/>
      <family val="2"/>
      <charset val="204"/>
    </font>
    <font>
      <b/>
      <sz val="8"/>
      <name val="Palatino"/>
      <family val="1"/>
    </font>
    <font>
      <u/>
      <sz val="8"/>
      <color indexed="8"/>
      <name val="Arial"/>
      <family val="2"/>
    </font>
    <font>
      <sz val="11"/>
      <color indexed="10"/>
      <name val="Calibri"/>
      <family val="2"/>
      <charset val="204"/>
    </font>
    <font>
      <b/>
      <i/>
      <sz val="8"/>
      <name val="Helv"/>
    </font>
    <font>
      <b/>
      <sz val="8"/>
      <name val="Arial CYR"/>
      <family val="2"/>
      <charset val="204"/>
    </font>
    <font>
      <b/>
      <u/>
      <sz val="11"/>
      <color indexed="12"/>
      <name val="Arial"/>
      <family val="2"/>
      <charset val="204"/>
    </font>
    <font>
      <b/>
      <sz val="12"/>
      <color indexed="12"/>
      <name val="Arial Cyr"/>
      <family val="2"/>
      <charset val="204"/>
    </font>
    <font>
      <b/>
      <sz val="12"/>
      <name val="Arial Cyr"/>
      <family val="2"/>
      <charset val="204"/>
    </font>
    <font>
      <b/>
      <sz val="10"/>
      <name val="Arial Cyr"/>
      <family val="2"/>
      <charset val="204"/>
    </font>
    <font>
      <b/>
      <sz val="18"/>
      <color indexed="62"/>
      <name val="Arial Cyr"/>
      <family val="2"/>
      <charset val="204"/>
    </font>
    <font>
      <b/>
      <i/>
      <sz val="18"/>
      <color indexed="62"/>
      <name val="Arial Cyr"/>
      <family val="2"/>
      <charset val="204"/>
    </font>
    <font>
      <b/>
      <sz val="14"/>
      <name val="Franklin Gothic Medium"/>
      <family val="2"/>
      <charset val="204"/>
    </font>
    <font>
      <b/>
      <sz val="18"/>
      <name val="Arial"/>
      <family val="2"/>
      <charset val="204"/>
    </font>
    <font>
      <b/>
      <sz val="12"/>
      <name val="Arial"/>
      <family val="2"/>
      <charset val="204"/>
    </font>
    <font>
      <b/>
      <sz val="14"/>
      <name val="Arial Cyr"/>
      <family val="2"/>
      <charset val="204"/>
    </font>
    <font>
      <b/>
      <sz val="14"/>
      <name val="Arial"/>
      <family val="2"/>
      <charset val="204"/>
    </font>
    <font>
      <b/>
      <sz val="10"/>
      <name val="Arial Cyr"/>
      <charset val="204"/>
    </font>
    <font>
      <sz val="10"/>
      <color indexed="9"/>
      <name val="Arial Cyr"/>
      <family val="2"/>
      <charset val="204"/>
    </font>
    <font>
      <sz val="12"/>
      <name val="Arial Cyr"/>
      <family val="2"/>
      <charset val="204"/>
    </font>
    <font>
      <sz val="10"/>
      <color indexed="64"/>
      <name val="Arial"/>
      <family val="2"/>
      <charset val="204"/>
    </font>
    <font>
      <b/>
      <i/>
      <sz val="10"/>
      <color indexed="10"/>
      <name val="Arial Cyr"/>
      <family val="2"/>
      <charset val="204"/>
    </font>
    <font>
      <b/>
      <sz val="11"/>
      <name val="Arial Cyr"/>
      <family val="2"/>
      <charset val="204"/>
    </font>
    <font>
      <sz val="11"/>
      <name val="Times New Roman Cyr"/>
      <family val="1"/>
      <charset val="204"/>
    </font>
    <font>
      <b/>
      <i/>
      <sz val="14"/>
      <color indexed="57"/>
      <name val="Arial Cyr"/>
      <family val="2"/>
      <charset val="204"/>
    </font>
    <font>
      <sz val="10"/>
      <color indexed="8"/>
      <name val="Times New Roman Cyr"/>
      <family val="1"/>
      <charset val="204"/>
    </font>
    <font>
      <sz val="14"/>
      <name val="Arial Cyr"/>
      <family val="2"/>
      <charset val="204"/>
    </font>
    <font>
      <b/>
      <sz val="12"/>
      <color indexed="8"/>
      <name val="Times New Roman"/>
      <family val="1"/>
      <charset val="204"/>
    </font>
    <font>
      <sz val="11"/>
      <color indexed="8"/>
      <name val="Times New Roman"/>
      <family val="1"/>
      <charset val="204"/>
    </font>
    <font>
      <b/>
      <sz val="11"/>
      <color indexed="8"/>
      <name val="Times New Roman"/>
      <family val="1"/>
      <charset val="204"/>
    </font>
    <font>
      <sz val="11"/>
      <color indexed="10"/>
      <name val="Times New Roman"/>
      <family val="1"/>
      <charset val="204"/>
    </font>
    <font>
      <sz val="14"/>
      <color indexed="8"/>
      <name val="Times New Roman"/>
      <family val="1"/>
      <charset val="204"/>
    </font>
    <font>
      <b/>
      <sz val="14"/>
      <color indexed="8"/>
      <name val="Times New Roman"/>
      <family val="1"/>
      <charset val="204"/>
    </font>
    <font>
      <b/>
      <sz val="11"/>
      <color indexed="10"/>
      <name val="Times New Roman"/>
      <family val="1"/>
      <charset val="204"/>
    </font>
    <font>
      <i/>
      <sz val="11"/>
      <color indexed="8"/>
      <name val="Calibri"/>
      <family val="2"/>
      <charset val="204"/>
    </font>
    <font>
      <b/>
      <i/>
      <sz val="9"/>
      <name val="Arial"/>
      <family val="2"/>
      <charset val="204"/>
    </font>
    <font>
      <b/>
      <sz val="14"/>
      <color indexed="10"/>
      <name val="Times New Roman"/>
      <family val="1"/>
      <charset val="204"/>
    </font>
    <font>
      <u/>
      <sz val="11"/>
      <color indexed="12"/>
      <name val="Calibri"/>
      <family val="2"/>
    </font>
    <font>
      <sz val="12"/>
      <color indexed="8"/>
      <name val="Arial"/>
      <family val="2"/>
      <charset val="204"/>
    </font>
    <font>
      <sz val="8"/>
      <name val="Calibri"/>
      <family val="2"/>
    </font>
    <font>
      <sz val="9"/>
      <color indexed="8"/>
      <name val="Arial"/>
      <family val="2"/>
      <charset val="204"/>
    </font>
    <font>
      <sz val="11"/>
      <color theme="1"/>
      <name val="Calibri"/>
      <family val="2"/>
      <charset val="204"/>
      <scheme val="minor"/>
    </font>
    <font>
      <u/>
      <sz val="11"/>
      <color theme="10"/>
      <name val="Calibri"/>
      <family val="2"/>
      <scheme val="minor"/>
    </font>
    <font>
      <b/>
      <sz val="11"/>
      <color theme="1"/>
      <name val="Times New Roman"/>
      <family val="1"/>
      <charset val="204"/>
    </font>
    <font>
      <sz val="11"/>
      <color theme="1"/>
      <name val="Times New Roman"/>
      <family val="1"/>
      <charset val="204"/>
    </font>
    <font>
      <b/>
      <sz val="8"/>
      <color theme="1"/>
      <name val="Times New Roman"/>
      <family val="1"/>
      <charset val="204"/>
    </font>
    <font>
      <sz val="8"/>
      <color theme="1"/>
      <name val="Calibri"/>
      <family val="2"/>
      <scheme val="minor"/>
    </font>
    <font>
      <b/>
      <sz val="14"/>
      <color theme="1"/>
      <name val="Times New Roman"/>
      <family val="1"/>
      <charset val="204"/>
    </font>
    <font>
      <sz val="12"/>
      <color theme="1"/>
      <name val="Times New Roman"/>
      <family val="1"/>
      <charset val="204"/>
    </font>
    <font>
      <b/>
      <sz val="12"/>
      <color theme="1"/>
      <name val="Times New Roman"/>
      <family val="1"/>
      <charset val="204"/>
    </font>
    <font>
      <b/>
      <sz val="11"/>
      <color theme="1"/>
      <name val="Calibri"/>
      <family val="2"/>
      <charset val="204"/>
      <scheme val="minor"/>
    </font>
    <font>
      <sz val="13"/>
      <color theme="1"/>
      <name val="Times New Roman"/>
      <family val="1"/>
      <charset val="204"/>
    </font>
    <font>
      <sz val="13"/>
      <color rgb="FF106BBE"/>
      <name val="Times New Roman"/>
      <family val="1"/>
      <charset val="204"/>
    </font>
    <font>
      <b/>
      <sz val="12"/>
      <color rgb="FF26282F"/>
      <name val="Arial"/>
      <family val="2"/>
      <charset val="204"/>
    </font>
    <font>
      <sz val="12"/>
      <color theme="1"/>
      <name val="Arial"/>
      <family val="2"/>
      <charset val="204"/>
    </font>
    <font>
      <sz val="11"/>
      <color theme="1"/>
      <name val="Courier New"/>
      <family val="3"/>
      <charset val="204"/>
    </font>
    <font>
      <sz val="11"/>
      <color theme="1"/>
      <name val="Arial"/>
      <family val="2"/>
      <charset val="204"/>
    </font>
    <font>
      <sz val="10"/>
      <color theme="1"/>
      <name val="Arial"/>
      <family val="2"/>
      <charset val="204"/>
    </font>
    <font>
      <sz val="10"/>
      <color rgb="FF000000"/>
      <name val="Arial"/>
      <family val="2"/>
      <charset val="204"/>
    </font>
    <font>
      <sz val="9"/>
      <name val="Arial"/>
      <family val="2"/>
      <charset val="204"/>
    </font>
    <font>
      <sz val="12"/>
      <color indexed="8"/>
      <name val="Calibri"/>
      <family val="2"/>
      <charset val="204"/>
    </font>
    <font>
      <u/>
      <sz val="8.8000000000000007"/>
      <color theme="10"/>
      <name val="Calibri"/>
      <family val="2"/>
      <charset val="204"/>
    </font>
    <font>
      <sz val="12"/>
      <name val="Calibri"/>
      <family val="2"/>
      <charset val="204"/>
    </font>
    <font>
      <u/>
      <sz val="14"/>
      <color indexed="12"/>
      <name val="Calibri"/>
      <family val="2"/>
      <charset val="204"/>
    </font>
    <font>
      <b/>
      <sz val="12"/>
      <color indexed="8"/>
      <name val="Calibri"/>
      <family val="2"/>
      <charset val="204"/>
    </font>
    <font>
      <u/>
      <sz val="11"/>
      <color theme="1"/>
      <name val="Calibri"/>
      <family val="2"/>
      <scheme val="minor"/>
    </font>
    <font>
      <i/>
      <u/>
      <sz val="11"/>
      <color indexed="8"/>
      <name val="Calibri"/>
      <family val="2"/>
      <charset val="204"/>
    </font>
    <font>
      <b/>
      <u/>
      <sz val="11"/>
      <color theme="1"/>
      <name val="Calibri"/>
      <family val="2"/>
      <charset val="204"/>
      <scheme val="minor"/>
    </font>
    <font>
      <b/>
      <u/>
      <sz val="11"/>
      <color theme="1"/>
      <name val="Courier New"/>
      <family val="3"/>
      <charset val="204"/>
    </font>
    <font>
      <u/>
      <sz val="12"/>
      <color theme="1"/>
      <name val="Arial"/>
      <family val="2"/>
      <charset val="204"/>
    </font>
    <font>
      <b/>
      <sz val="12"/>
      <color theme="1"/>
      <name val="Calibri"/>
      <family val="2"/>
      <charset val="204"/>
      <scheme val="minor"/>
    </font>
    <font>
      <sz val="9"/>
      <color theme="1" tint="0.14999847407452621"/>
      <name val="Tahoma"/>
      <family val="2"/>
      <charset val="204"/>
    </font>
    <font>
      <b/>
      <sz val="9"/>
      <color theme="1" tint="0.14999847407452621"/>
      <name val="Tahoma"/>
      <family val="2"/>
      <charset val="204"/>
    </font>
    <font>
      <i/>
      <sz val="10"/>
      <color indexed="8"/>
      <name val="Times New Roman"/>
      <family val="1"/>
      <charset val="204"/>
    </font>
    <font>
      <b/>
      <sz val="9"/>
      <name val="Times New Roman"/>
      <family val="1"/>
      <charset val="204"/>
    </font>
    <font>
      <sz val="10"/>
      <name val="Times New Roman CYR"/>
      <charset val="204"/>
    </font>
    <font>
      <b/>
      <sz val="10"/>
      <name val="Times New Roman"/>
      <family val="1"/>
      <charset val="204"/>
    </font>
    <font>
      <sz val="10"/>
      <name val="Times New Roman"/>
      <family val="1"/>
      <charset val="204"/>
    </font>
  </fonts>
  <fills count="58">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7"/>
        <bgColor indexed="64"/>
      </patternFill>
    </fill>
    <fill>
      <patternFill patternType="solid">
        <fgColor indexed="32"/>
        <bgColor indexed="64"/>
      </patternFill>
    </fill>
    <fill>
      <patternFill patternType="solid">
        <fgColor indexed="43"/>
      </patternFill>
    </fill>
    <fill>
      <patternFill patternType="solid">
        <fgColor indexed="26"/>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26"/>
        <bgColor indexed="64"/>
      </patternFill>
    </fill>
    <fill>
      <patternFill patternType="solid">
        <fgColor indexed="16"/>
        <bgColor indexed="64"/>
      </patternFill>
    </fill>
    <fill>
      <patternFill patternType="solid">
        <fgColor indexed="8"/>
        <bgColor indexed="64"/>
      </patternFill>
    </fill>
    <fill>
      <patternFill patternType="solid">
        <fgColor indexed="18"/>
        <bgColor indexed="64"/>
      </patternFill>
    </fill>
    <fill>
      <patternFill patternType="solid">
        <fgColor indexed="40"/>
        <bgColor indexed="64"/>
      </patternFill>
    </fill>
    <fill>
      <patternFill patternType="solid">
        <fgColor indexed="15"/>
        <bgColor indexed="64"/>
      </patternFill>
    </fill>
    <fill>
      <patternFill patternType="solid">
        <fgColor indexed="41"/>
        <bgColor indexed="64"/>
      </patternFill>
    </fill>
    <fill>
      <patternFill patternType="solid">
        <fgColor indexed="23"/>
        <bgColor indexed="24"/>
      </patternFill>
    </fill>
    <fill>
      <patternFill patternType="solid">
        <fgColor indexed="47"/>
        <bgColor indexed="64"/>
      </patternFill>
    </fill>
    <fill>
      <patternFill patternType="solid">
        <fgColor indexed="9"/>
        <bgColor indexed="64"/>
      </patternFill>
    </fill>
    <fill>
      <patternFill patternType="solid">
        <fgColor rgb="FFD7EAD3"/>
        <bgColor indexed="64"/>
      </patternFill>
    </fill>
    <fill>
      <patternFill patternType="solid">
        <fgColor rgb="FFFFFFC0"/>
        <bgColor indexed="64"/>
      </patternFill>
    </fill>
    <fill>
      <patternFill patternType="solid">
        <fgColor theme="0"/>
        <bgColor indexed="64"/>
      </patternFill>
    </fill>
  </fills>
  <borders count="43">
    <border>
      <left/>
      <right/>
      <top/>
      <bottom/>
      <diagonal/>
    </border>
    <border>
      <left style="thin">
        <color indexed="64"/>
      </left>
      <right style="thin">
        <color indexed="64"/>
      </right>
      <top/>
      <bottom/>
      <diagonal/>
    </border>
    <border>
      <left/>
      <right/>
      <top style="thin">
        <color indexed="64"/>
      </top>
      <bottom style="double">
        <color indexed="64"/>
      </bottom>
      <diagonal/>
    </border>
    <border>
      <left style="hair">
        <color indexed="64"/>
      </left>
      <right/>
      <top style="hair">
        <color indexed="64"/>
      </top>
      <bottom style="hair">
        <color indexed="9"/>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bottom/>
      <diagonal/>
    </border>
    <border>
      <left style="thin">
        <color indexed="64"/>
      </left>
      <right style="double">
        <color indexed="64"/>
      </right>
      <top style="thin">
        <color indexed="64"/>
      </top>
      <bottom style="thin">
        <color indexed="64"/>
      </bottom>
      <diagonal/>
    </border>
    <border>
      <left/>
      <right/>
      <top style="medium">
        <color indexed="23"/>
      </top>
      <bottom style="medium">
        <color indexed="23"/>
      </bottom>
      <diagonal/>
    </border>
    <border>
      <left style="thin">
        <color indexed="63"/>
      </left>
      <right style="thin">
        <color indexed="63"/>
      </right>
      <top style="thin">
        <color indexed="64"/>
      </top>
      <bottom style="thin">
        <color indexed="63"/>
      </bottom>
      <diagonal/>
    </border>
    <border>
      <left style="thin">
        <color indexed="64"/>
      </left>
      <right/>
      <top/>
      <bottom/>
      <diagonal/>
    </border>
    <border>
      <left/>
      <right/>
      <top style="thin">
        <color indexed="62"/>
      </top>
      <bottom style="double">
        <color indexed="62"/>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55"/>
      </top>
      <bottom/>
      <diagonal/>
    </border>
    <border>
      <left style="thin">
        <color indexed="55"/>
      </left>
      <right/>
      <top style="thin">
        <color indexed="55"/>
      </top>
      <bottom/>
      <diagonal/>
    </border>
    <border>
      <left style="thin">
        <color indexed="55"/>
      </left>
      <right/>
      <top/>
      <bottom/>
      <diagonal/>
    </border>
  </borders>
  <cellStyleXfs count="2469">
    <xf numFmtId="0" fontId="0" fillId="0" borderId="0"/>
    <xf numFmtId="0" fontId="18" fillId="0" borderId="0"/>
    <xf numFmtId="0" fontId="19" fillId="0" borderId="0"/>
    <xf numFmtId="166" fontId="20" fillId="0" borderId="0">
      <alignment vertical="top"/>
    </xf>
    <xf numFmtId="166" fontId="21" fillId="0" borderId="0">
      <alignment vertical="top"/>
    </xf>
    <xf numFmtId="167" fontId="21" fillId="2" borderId="0">
      <alignment vertical="top"/>
    </xf>
    <xf numFmtId="166" fontId="21" fillId="3" borderId="0">
      <alignment vertical="top"/>
    </xf>
    <xf numFmtId="40" fontId="22" fillId="0" borderId="0" applyFont="0" applyFill="0" applyBorder="0" applyAlignment="0" applyProtection="0"/>
    <xf numFmtId="0" fontId="23" fillId="0" borderId="0"/>
    <xf numFmtId="0" fontId="24" fillId="0" borderId="0"/>
    <xf numFmtId="16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168" fontId="20" fillId="0" borderId="0">
      <alignment vertical="top"/>
    </xf>
    <xf numFmtId="38" fontId="20" fillId="0" borderId="0">
      <alignment vertical="top"/>
    </xf>
    <xf numFmtId="16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168" fontId="20" fillId="0" borderId="0">
      <alignment vertical="top"/>
    </xf>
    <xf numFmtId="38" fontId="20" fillId="0" borderId="0">
      <alignment vertical="top"/>
    </xf>
    <xf numFmtId="169" fontId="19" fillId="4" borderId="1">
      <alignment wrapText="1"/>
      <protection locked="0"/>
    </xf>
    <xf numFmtId="0" fontId="18" fillId="0" borderId="0"/>
    <xf numFmtId="0" fontId="24" fillId="0" borderId="0"/>
    <xf numFmtId="170" fontId="24" fillId="0" borderId="0"/>
    <xf numFmtId="0" fontId="24" fillId="0" borderId="0"/>
    <xf numFmtId="170" fontId="24" fillId="0" borderId="0"/>
    <xf numFmtId="0" fontId="24" fillId="0" borderId="0"/>
    <xf numFmtId="170" fontId="24" fillId="0" borderId="0"/>
    <xf numFmtId="0" fontId="24" fillId="0" borderId="0"/>
    <xf numFmtId="170" fontId="24" fillId="0" borderId="0"/>
    <xf numFmtId="0" fontId="25" fillId="0" borderId="0"/>
    <xf numFmtId="0" fontId="18" fillId="0" borderId="0"/>
    <xf numFmtId="170" fontId="18" fillId="0" borderId="0"/>
    <xf numFmtId="0" fontId="18" fillId="0" borderId="0"/>
    <xf numFmtId="16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168" fontId="20" fillId="0" borderId="0">
      <alignment vertical="top"/>
    </xf>
    <xf numFmtId="38" fontId="20" fillId="0" borderId="0">
      <alignment vertical="top"/>
    </xf>
    <xf numFmtId="0" fontId="18" fillId="0" borderId="0"/>
    <xf numFmtId="170" fontId="18" fillId="0" borderId="0"/>
    <xf numFmtId="0" fontId="18" fillId="0" borderId="0"/>
    <xf numFmtId="170" fontId="18" fillId="0" borderId="0"/>
    <xf numFmtId="0" fontId="24" fillId="0" borderId="0"/>
    <xf numFmtId="170" fontId="24" fillId="0" borderId="0"/>
    <xf numFmtId="0" fontId="24" fillId="0" borderId="0"/>
    <xf numFmtId="170" fontId="24" fillId="0" borderId="0"/>
    <xf numFmtId="16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168" fontId="20" fillId="0" borderId="0">
      <alignment vertical="top"/>
    </xf>
    <xf numFmtId="38" fontId="20" fillId="0" borderId="0">
      <alignment vertical="top"/>
    </xf>
    <xf numFmtId="0" fontId="24" fillId="0" borderId="0"/>
    <xf numFmtId="170" fontId="24" fillId="0" borderId="0"/>
    <xf numFmtId="0" fontId="24" fillId="0" borderId="0"/>
    <xf numFmtId="0" fontId="24" fillId="0" borderId="0"/>
    <xf numFmtId="170" fontId="24" fillId="0" borderId="0"/>
    <xf numFmtId="0" fontId="24" fillId="0" borderId="0"/>
    <xf numFmtId="170" fontId="24" fillId="0" borderId="0"/>
    <xf numFmtId="16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168" fontId="20" fillId="0" borderId="0">
      <alignment vertical="top"/>
    </xf>
    <xf numFmtId="38" fontId="20" fillId="0" borderId="0">
      <alignment vertical="top"/>
    </xf>
    <xf numFmtId="16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38" fontId="20" fillId="0" borderId="0">
      <alignment vertical="top"/>
    </xf>
    <xf numFmtId="168" fontId="20" fillId="0" borderId="0">
      <alignment vertical="top"/>
    </xf>
    <xf numFmtId="38" fontId="20" fillId="0" borderId="0">
      <alignment vertical="top"/>
    </xf>
    <xf numFmtId="0" fontId="24" fillId="0" borderId="0"/>
    <xf numFmtId="170" fontId="24" fillId="0" borderId="0"/>
    <xf numFmtId="0" fontId="24" fillId="0" borderId="0"/>
    <xf numFmtId="0" fontId="18" fillId="0" borderId="0"/>
    <xf numFmtId="170" fontId="18" fillId="0" borderId="0"/>
    <xf numFmtId="0" fontId="18" fillId="0" borderId="0"/>
    <xf numFmtId="170" fontId="18" fillId="0" borderId="0"/>
    <xf numFmtId="0" fontId="24" fillId="0" borderId="0"/>
    <xf numFmtId="170" fontId="24" fillId="0" borderId="0"/>
    <xf numFmtId="0" fontId="18" fillId="0" borderId="0"/>
    <xf numFmtId="170" fontId="18" fillId="0" borderId="0"/>
    <xf numFmtId="0" fontId="18" fillId="0" borderId="0"/>
    <xf numFmtId="170" fontId="18" fillId="0" borderId="0"/>
    <xf numFmtId="0" fontId="8" fillId="0" borderId="0"/>
    <xf numFmtId="0" fontId="24" fillId="0" borderId="0"/>
    <xf numFmtId="170" fontId="24" fillId="0" borderId="0"/>
    <xf numFmtId="171" fontId="8" fillId="0" borderId="0" applyFont="0" applyFill="0" applyBorder="0" applyAlignment="0" applyProtection="0"/>
    <xf numFmtId="175" fontId="26" fillId="0" borderId="2">
      <protection locked="0"/>
    </xf>
    <xf numFmtId="172" fontId="26" fillId="0" borderId="0">
      <protection locked="0"/>
    </xf>
    <xf numFmtId="173" fontId="26" fillId="0" borderId="0">
      <protection locked="0"/>
    </xf>
    <xf numFmtId="172" fontId="26" fillId="0" borderId="0">
      <protection locked="0"/>
    </xf>
    <xf numFmtId="173" fontId="26" fillId="0" borderId="0">
      <protection locked="0"/>
    </xf>
    <xf numFmtId="174" fontId="26" fillId="0" borderId="0">
      <protection locked="0"/>
    </xf>
    <xf numFmtId="175" fontId="27" fillId="0" borderId="0">
      <protection locked="0"/>
    </xf>
    <xf numFmtId="175" fontId="27" fillId="0" borderId="0">
      <protection locked="0"/>
    </xf>
    <xf numFmtId="175" fontId="26" fillId="0" borderId="2">
      <protection locked="0"/>
    </xf>
    <xf numFmtId="0" fontId="28" fillId="5" borderId="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30" fillId="16"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19"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20" borderId="0" applyNumberFormat="0" applyBorder="0" applyAlignment="0" applyProtection="0"/>
    <xf numFmtId="0" fontId="30" fillId="21" borderId="0" applyNumberFormat="0" applyBorder="0" applyAlignment="0" applyProtection="0"/>
    <xf numFmtId="0" fontId="30" fillId="22"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23" borderId="0" applyNumberFormat="0" applyBorder="0" applyAlignment="0" applyProtection="0"/>
    <xf numFmtId="0" fontId="31" fillId="0" borderId="0" applyNumberFormat="0" applyFill="0" applyBorder="0" applyAlignment="0" applyProtection="0">
      <alignment vertical="top"/>
      <protection locked="0"/>
    </xf>
    <xf numFmtId="0" fontId="25" fillId="0" borderId="0"/>
    <xf numFmtId="176" fontId="32" fillId="0" borderId="3">
      <protection locked="0"/>
    </xf>
    <xf numFmtId="177" fontId="8" fillId="0" borderId="0" applyFont="0" applyFill="0" applyBorder="0" applyAlignment="0" applyProtection="0"/>
    <xf numFmtId="178" fontId="8" fillId="0" borderId="0" applyFont="0" applyFill="0" applyBorder="0" applyAlignment="0" applyProtection="0"/>
    <xf numFmtId="0" fontId="33" fillId="7" borderId="0" applyNumberFormat="0" applyBorder="0" applyAlignment="0" applyProtection="0"/>
    <xf numFmtId="10" fontId="34" fillId="0" borderId="0" applyNumberFormat="0" applyFill="0" applyBorder="0" applyAlignment="0"/>
    <xf numFmtId="0" fontId="35" fillId="0" borderId="0"/>
    <xf numFmtId="0" fontId="36" fillId="24" borderId="4" applyNumberFormat="0" applyAlignment="0" applyProtection="0"/>
    <xf numFmtId="0" fontId="37" fillId="25" borderId="5" applyNumberFormat="0" applyAlignment="0" applyProtection="0"/>
    <xf numFmtId="0" fontId="38" fillId="0" borderId="6">
      <alignment horizontal="left" vertical="center"/>
    </xf>
    <xf numFmtId="41" fontId="19" fillId="0" borderId="0" applyFont="0" applyFill="0" applyBorder="0" applyAlignment="0" applyProtection="0"/>
    <xf numFmtId="0" fontId="39" fillId="0" borderId="0" applyFont="0" applyFill="0" applyBorder="0" applyAlignment="0" applyProtection="0">
      <alignment horizontal="right"/>
    </xf>
    <xf numFmtId="0" fontId="39" fillId="0" borderId="0" applyFont="0" applyFill="0" applyBorder="0" applyAlignment="0" applyProtection="0"/>
    <xf numFmtId="0" fontId="39" fillId="0" borderId="0" applyFont="0" applyFill="0" applyBorder="0" applyAlignment="0" applyProtection="0">
      <alignment horizontal="right"/>
    </xf>
    <xf numFmtId="0" fontId="39" fillId="0" borderId="0" applyFont="0" applyFill="0" applyBorder="0" applyAlignment="0" applyProtection="0"/>
    <xf numFmtId="43" fontId="19" fillId="0" borderId="0" applyFont="0" applyFill="0" applyBorder="0" applyAlignment="0" applyProtection="0"/>
    <xf numFmtId="3" fontId="40" fillId="0" borderId="0" applyFont="0" applyFill="0" applyBorder="0" applyAlignment="0" applyProtection="0"/>
    <xf numFmtId="176" fontId="41" fillId="26" borderId="3"/>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179" fontId="28" fillId="0" borderId="0" applyFont="0" applyFill="0" applyBorder="0" applyAlignment="0" applyProtection="0"/>
    <xf numFmtId="0" fontId="39" fillId="0" borderId="0" applyFont="0" applyFill="0" applyBorder="0" applyAlignment="0" applyProtection="0">
      <alignment horizontal="right"/>
    </xf>
    <xf numFmtId="0" fontId="39" fillId="0" borderId="0" applyFont="0" applyFill="0" applyBorder="0" applyAlignment="0" applyProtection="0">
      <alignment horizontal="right"/>
    </xf>
    <xf numFmtId="44" fontId="8" fillId="0" borderId="0" applyFont="0" applyFill="0" applyBorder="0" applyAlignment="0" applyProtection="0"/>
    <xf numFmtId="180" fontId="40" fillId="0" borderId="0" applyFont="0" applyFill="0" applyBorder="0" applyAlignment="0" applyProtection="0"/>
    <xf numFmtId="0" fontId="39" fillId="0" borderId="0" applyFill="0" applyBorder="0" applyProtection="0">
      <alignment vertical="center"/>
    </xf>
    <xf numFmtId="0" fontId="40" fillId="0" borderId="0" applyFont="0" applyFill="0" applyBorder="0" applyAlignment="0" applyProtection="0"/>
    <xf numFmtId="0" fontId="39" fillId="0" borderId="0" applyFont="0" applyFill="0" applyBorder="0" applyAlignment="0" applyProtection="0"/>
    <xf numFmtId="14" fontId="42" fillId="0" borderId="0">
      <alignment vertical="top"/>
    </xf>
    <xf numFmtId="181" fontId="8" fillId="0" borderId="0" applyFont="0" applyFill="0" applyBorder="0" applyAlignment="0" applyProtection="0"/>
    <xf numFmtId="182" fontId="8" fillId="0" borderId="0" applyFont="0" applyFill="0" applyBorder="0" applyAlignment="0" applyProtection="0"/>
    <xf numFmtId="0" fontId="39" fillId="0" borderId="7" applyNumberFormat="0" applyFont="0" applyFill="0" applyAlignment="0" applyProtection="0"/>
    <xf numFmtId="0" fontId="43" fillId="0" borderId="0" applyNumberFormat="0" applyFill="0" applyBorder="0" applyAlignment="0" applyProtection="0"/>
    <xf numFmtId="168" fontId="44" fillId="0" borderId="0">
      <alignment vertical="top"/>
    </xf>
    <xf numFmtId="38" fontId="44" fillId="0" borderId="0">
      <alignment vertical="top"/>
    </xf>
    <xf numFmtId="38" fontId="44" fillId="0" borderId="0">
      <alignment vertical="top"/>
    </xf>
    <xf numFmtId="170" fontId="42" fillId="0" borderId="0" applyFont="0" applyFill="0" applyBorder="0" applyAlignment="0" applyProtection="0"/>
    <xf numFmtId="37" fontId="19" fillId="0" borderId="0"/>
    <xf numFmtId="0" fontId="45" fillId="0" borderId="0" applyNumberFormat="0" applyFill="0" applyBorder="0" applyAlignment="0" applyProtection="0"/>
    <xf numFmtId="183" fontId="46" fillId="0" borderId="0" applyFill="0" applyBorder="0" applyAlignment="0" applyProtection="0"/>
    <xf numFmtId="183" fontId="20" fillId="0" borderId="0" applyFill="0" applyBorder="0" applyAlignment="0" applyProtection="0"/>
    <xf numFmtId="183" fontId="47" fillId="0" borderId="0" applyFill="0" applyBorder="0" applyAlignment="0" applyProtection="0"/>
    <xf numFmtId="183" fontId="48" fillId="0" borderId="0" applyFill="0" applyBorder="0" applyAlignment="0" applyProtection="0"/>
    <xf numFmtId="183" fontId="49" fillId="0" borderId="0" applyFill="0" applyBorder="0" applyAlignment="0" applyProtection="0"/>
    <xf numFmtId="183" fontId="50" fillId="0" borderId="0" applyFill="0" applyBorder="0" applyAlignment="0" applyProtection="0"/>
    <xf numFmtId="183" fontId="51" fillId="0" borderId="0" applyFill="0" applyBorder="0" applyAlignment="0" applyProtection="0"/>
    <xf numFmtId="2" fontId="40" fillId="0" borderId="0" applyFont="0" applyFill="0" applyBorder="0" applyAlignment="0" applyProtection="0"/>
    <xf numFmtId="0" fontId="52" fillId="0" borderId="0">
      <alignment vertical="center"/>
    </xf>
    <xf numFmtId="0" fontId="53" fillId="0" borderId="0" applyNumberFormat="0" applyFill="0" applyBorder="0" applyAlignment="0" applyProtection="0">
      <alignment vertical="top"/>
      <protection locked="0"/>
    </xf>
    <xf numFmtId="0" fontId="54" fillId="0" borderId="0" applyFill="0" applyBorder="0" applyProtection="0">
      <alignment horizontal="left"/>
    </xf>
    <xf numFmtId="0" fontId="55" fillId="8" borderId="0" applyNumberFormat="0" applyBorder="0" applyAlignment="0" applyProtection="0"/>
    <xf numFmtId="166" fontId="56" fillId="3" borderId="6" applyNumberFormat="0" applyFont="0" applyBorder="0" applyAlignment="0" applyProtection="0"/>
    <xf numFmtId="0" fontId="39" fillId="0" borderId="0" applyFont="0" applyFill="0" applyBorder="0" applyAlignment="0" applyProtection="0">
      <alignment horizontal="right"/>
    </xf>
    <xf numFmtId="184" fontId="57" fillId="3" borderId="0" applyNumberFormat="0" applyFont="0" applyAlignment="0"/>
    <xf numFmtId="0" fontId="58" fillId="0" borderId="0" applyProtection="0">
      <alignment horizontal="right"/>
    </xf>
    <xf numFmtId="0" fontId="59" fillId="0" borderId="0">
      <alignment vertical="top"/>
    </xf>
    <xf numFmtId="0" fontId="60" fillId="0" borderId="8" applyNumberFormat="0" applyFill="0" applyAlignment="0" applyProtection="0"/>
    <xf numFmtId="0" fontId="61" fillId="0" borderId="9" applyNumberFormat="0" applyFill="0" applyAlignment="0" applyProtection="0"/>
    <xf numFmtId="0" fontId="62" fillId="0" borderId="10" applyNumberFormat="0" applyFill="0" applyAlignment="0" applyProtection="0"/>
    <xf numFmtId="0" fontId="62" fillId="0" borderId="0" applyNumberFormat="0" applyFill="0" applyBorder="0" applyAlignment="0" applyProtection="0"/>
    <xf numFmtId="2" fontId="63" fillId="27" borderId="0" applyAlignment="0">
      <alignment horizontal="right"/>
      <protection locked="0"/>
    </xf>
    <xf numFmtId="168" fontId="64" fillId="0" borderId="0">
      <alignment vertical="top"/>
    </xf>
    <xf numFmtId="38" fontId="64" fillId="0" borderId="0">
      <alignment vertical="top"/>
    </xf>
    <xf numFmtId="38" fontId="64" fillId="0" borderId="0">
      <alignment vertical="top"/>
    </xf>
    <xf numFmtId="0" fontId="65" fillId="0" borderId="0" applyNumberFormat="0" applyFill="0" applyBorder="0" applyAlignment="0" applyProtection="0">
      <alignment vertical="top"/>
      <protection locked="0"/>
    </xf>
    <xf numFmtId="176" fontId="66" fillId="0" borderId="0"/>
    <xf numFmtId="0" fontId="19" fillId="0" borderId="0"/>
    <xf numFmtId="0" fontId="67" fillId="0" borderId="0" applyNumberFormat="0" applyFill="0" applyBorder="0" applyAlignment="0" applyProtection="0">
      <alignment vertical="top"/>
      <protection locked="0"/>
    </xf>
    <xf numFmtId="185" fontId="68" fillId="0" borderId="6">
      <alignment horizontal="center" vertical="center" wrapText="1"/>
    </xf>
    <xf numFmtId="0" fontId="69" fillId="11" borderId="4" applyNumberFormat="0" applyAlignment="0" applyProtection="0"/>
    <xf numFmtId="0" fontId="70" fillId="0" borderId="0" applyFill="0" applyBorder="0" applyProtection="0">
      <alignment vertical="center"/>
    </xf>
    <xf numFmtId="0" fontId="70" fillId="0" borderId="0" applyFill="0" applyBorder="0" applyProtection="0">
      <alignment vertical="center"/>
    </xf>
    <xf numFmtId="0" fontId="70" fillId="0" borderId="0" applyFill="0" applyBorder="0" applyProtection="0">
      <alignment vertical="center"/>
    </xf>
    <xf numFmtId="0" fontId="70" fillId="0" borderId="0" applyFill="0" applyBorder="0" applyProtection="0">
      <alignment vertical="center"/>
    </xf>
    <xf numFmtId="168" fontId="21" fillId="0" borderId="0">
      <alignment vertical="top"/>
    </xf>
    <xf numFmtId="168" fontId="21" fillId="2" borderId="0">
      <alignment vertical="top"/>
    </xf>
    <xf numFmtId="38" fontId="21" fillId="2" borderId="0">
      <alignment vertical="top"/>
    </xf>
    <xf numFmtId="38" fontId="21" fillId="2" borderId="0">
      <alignment vertical="top"/>
    </xf>
    <xf numFmtId="38" fontId="21" fillId="0" borderId="0">
      <alignment vertical="top"/>
    </xf>
    <xf numFmtId="186" fontId="21" fillId="3" borderId="0">
      <alignment vertical="top"/>
    </xf>
    <xf numFmtId="38" fontId="21" fillId="0" borderId="0">
      <alignment vertical="top"/>
    </xf>
    <xf numFmtId="0" fontId="71" fillId="0" borderId="11" applyNumberFormat="0" applyFill="0" applyAlignment="0" applyProtection="0"/>
    <xf numFmtId="187" fontId="72" fillId="0" borderId="0" applyFont="0" applyFill="0" applyBorder="0" applyAlignment="0" applyProtection="0"/>
    <xf numFmtId="188" fontId="72" fillId="0" borderId="0" applyFont="0" applyFill="0" applyBorder="0" applyAlignment="0" applyProtection="0"/>
    <xf numFmtId="187" fontId="72" fillId="0" borderId="0" applyFont="0" applyFill="0" applyBorder="0" applyAlignment="0" applyProtection="0"/>
    <xf numFmtId="188" fontId="72" fillId="0" borderId="0" applyFont="0" applyFill="0" applyBorder="0" applyAlignment="0" applyProtection="0"/>
    <xf numFmtId="189" fontId="73" fillId="0" borderId="6">
      <alignment horizontal="right"/>
      <protection locked="0"/>
    </xf>
    <xf numFmtId="190" fontId="72" fillId="0" borderId="0" applyFont="0" applyFill="0" applyBorder="0" applyAlignment="0" applyProtection="0"/>
    <xf numFmtId="191" fontId="72" fillId="0" borderId="0" applyFont="0" applyFill="0" applyBorder="0" applyAlignment="0" applyProtection="0"/>
    <xf numFmtId="190" fontId="72" fillId="0" borderId="0" applyFont="0" applyFill="0" applyBorder="0" applyAlignment="0" applyProtection="0"/>
    <xf numFmtId="191" fontId="72" fillId="0" borderId="0" applyFont="0" applyFill="0" applyBorder="0" applyAlignment="0" applyProtection="0"/>
    <xf numFmtId="0" fontId="39" fillId="0" borderId="0" applyFont="0" applyFill="0" applyBorder="0" applyAlignment="0" applyProtection="0">
      <alignment horizontal="right"/>
    </xf>
    <xf numFmtId="0" fontId="39" fillId="0" borderId="0" applyFill="0" applyBorder="0" applyProtection="0">
      <alignment vertical="center"/>
    </xf>
    <xf numFmtId="0" fontId="39" fillId="0" borderId="0" applyFont="0" applyFill="0" applyBorder="0" applyAlignment="0" applyProtection="0">
      <alignment horizontal="right"/>
    </xf>
    <xf numFmtId="3" fontId="8" fillId="0" borderId="12" applyFont="0" applyBorder="0">
      <alignment horizontal="center" vertical="center"/>
    </xf>
    <xf numFmtId="0" fontId="74" fillId="28" borderId="0" applyNumberFormat="0" applyBorder="0" applyAlignment="0" applyProtection="0"/>
    <xf numFmtId="0" fontId="28" fillId="0" borderId="13"/>
    <xf numFmtId="0" fontId="75" fillId="0" borderId="0" applyNumberFormat="0" applyFill="0" applyBorder="0" applyAlignment="0" applyProtection="0"/>
    <xf numFmtId="192" fontId="8" fillId="0" borderId="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8" fillId="0" borderId="0"/>
    <xf numFmtId="0" fontId="8" fillId="0" borderId="0"/>
    <xf numFmtId="0" fontId="8" fillId="0" borderId="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6" fillId="0" borderId="0">
      <alignment horizontal="right"/>
    </xf>
    <xf numFmtId="0" fontId="8" fillId="0" borderId="0"/>
    <xf numFmtId="0" fontId="77" fillId="0" borderId="0"/>
    <xf numFmtId="0" fontId="39" fillId="0" borderId="0" applyFill="0" applyBorder="0" applyProtection="0">
      <alignment vertical="center"/>
    </xf>
    <xf numFmtId="0" fontId="78" fillId="0" borderId="0"/>
    <xf numFmtId="0" fontId="19" fillId="0" borderId="0"/>
    <xf numFmtId="0" fontId="18" fillId="0" borderId="0"/>
    <xf numFmtId="0" fontId="16" fillId="29" borderId="14" applyNumberFormat="0" applyFont="0" applyAlignment="0" applyProtection="0"/>
    <xf numFmtId="193" fontId="8" fillId="0" borderId="0" applyFont="0" applyAlignment="0">
      <alignment horizontal="center"/>
    </xf>
    <xf numFmtId="194" fontId="8" fillId="0" borderId="0" applyFont="0" applyFill="0" applyBorder="0" applyAlignment="0" applyProtection="0"/>
    <xf numFmtId="195" fontId="8" fillId="0" borderId="0" applyFont="0" applyFill="0" applyBorder="0" applyAlignment="0" applyProtection="0"/>
    <xf numFmtId="0" fontId="56" fillId="0" borderId="0"/>
    <xf numFmtId="196" fontId="56" fillId="0" borderId="0" applyFont="0" applyFill="0" applyBorder="0" applyAlignment="0" applyProtection="0"/>
    <xf numFmtId="197" fontId="56" fillId="0" borderId="0" applyFont="0" applyFill="0" applyBorder="0" applyAlignment="0" applyProtection="0"/>
    <xf numFmtId="0" fontId="79" fillId="24" borderId="15" applyNumberFormat="0" applyAlignment="0" applyProtection="0"/>
    <xf numFmtId="1" fontId="80" fillId="0" borderId="0" applyProtection="0">
      <alignment horizontal="right" vertical="center"/>
    </xf>
    <xf numFmtId="49" fontId="81" fillId="0" borderId="16" applyFill="0" applyProtection="0">
      <alignment vertical="center"/>
    </xf>
    <xf numFmtId="9" fontId="19" fillId="0" borderId="0" applyFont="0" applyFill="0" applyBorder="0" applyAlignment="0" applyProtection="0"/>
    <xf numFmtId="0" fontId="39" fillId="0" borderId="0" applyFill="0" applyBorder="0" applyProtection="0">
      <alignment vertical="center"/>
    </xf>
    <xf numFmtId="37" fontId="82" fillId="4" borderId="17"/>
    <xf numFmtId="37" fontId="82" fillId="4" borderId="17"/>
    <xf numFmtId="0" fontId="83" fillId="0" borderId="0" applyNumberFormat="0">
      <alignment horizontal="left"/>
    </xf>
    <xf numFmtId="198" fontId="84" fillId="0" borderId="18" applyBorder="0">
      <alignment horizontal="right"/>
      <protection locked="0"/>
    </xf>
    <xf numFmtId="49" fontId="85" fillId="0" borderId="6" applyNumberFormat="0">
      <alignment horizontal="left" vertical="center"/>
    </xf>
    <xf numFmtId="0" fontId="86" fillId="0" borderId="19">
      <alignment vertical="center"/>
    </xf>
    <xf numFmtId="4" fontId="87" fillId="4" borderId="15" applyNumberFormat="0" applyProtection="0">
      <alignment vertical="center"/>
    </xf>
    <xf numFmtId="4" fontId="88" fillId="4" borderId="15" applyNumberFormat="0" applyProtection="0">
      <alignment vertical="center"/>
    </xf>
    <xf numFmtId="4" fontId="87" fillId="4" borderId="15" applyNumberFormat="0" applyProtection="0">
      <alignment horizontal="left" vertical="center" indent="1"/>
    </xf>
    <xf numFmtId="4" fontId="87" fillId="4" borderId="15" applyNumberFormat="0" applyProtection="0">
      <alignment horizontal="left" vertical="center" indent="1"/>
    </xf>
    <xf numFmtId="0" fontId="19" fillId="30" borderId="15" applyNumberFormat="0" applyProtection="0">
      <alignment horizontal="left" vertical="center" indent="1"/>
    </xf>
    <xf numFmtId="4" fontId="87" fillId="31" borderId="15" applyNumberFormat="0" applyProtection="0">
      <alignment horizontal="right" vertical="center"/>
    </xf>
    <xf numFmtId="4" fontId="87" fillId="32" borderId="15" applyNumberFormat="0" applyProtection="0">
      <alignment horizontal="right" vertical="center"/>
    </xf>
    <xf numFmtId="4" fontId="87" fillId="33" borderId="15" applyNumberFormat="0" applyProtection="0">
      <alignment horizontal="right" vertical="center"/>
    </xf>
    <xf numFmtId="4" fontId="87" fillId="34" borderId="15" applyNumberFormat="0" applyProtection="0">
      <alignment horizontal="right" vertical="center"/>
    </xf>
    <xf numFmtId="4" fontId="87" fillId="35" borderId="15" applyNumberFormat="0" applyProtection="0">
      <alignment horizontal="right" vertical="center"/>
    </xf>
    <xf numFmtId="4" fontId="87" fillId="36" borderId="15" applyNumberFormat="0" applyProtection="0">
      <alignment horizontal="right" vertical="center"/>
    </xf>
    <xf numFmtId="4" fontId="87" fillId="37" borderId="15" applyNumberFormat="0" applyProtection="0">
      <alignment horizontal="right" vertical="center"/>
    </xf>
    <xf numFmtId="4" fontId="87" fillId="38" borderId="15" applyNumberFormat="0" applyProtection="0">
      <alignment horizontal="right" vertical="center"/>
    </xf>
    <xf numFmtId="4" fontId="87" fillId="39" borderId="15" applyNumberFormat="0" applyProtection="0">
      <alignment horizontal="right" vertical="center"/>
    </xf>
    <xf numFmtId="4" fontId="89" fillId="40" borderId="15" applyNumberFormat="0" applyProtection="0">
      <alignment horizontal="left" vertical="center" indent="1"/>
    </xf>
    <xf numFmtId="4" fontId="87" fillId="41" borderId="20" applyNumberFormat="0" applyProtection="0">
      <alignment horizontal="left" vertical="center" indent="1"/>
    </xf>
    <xf numFmtId="4" fontId="90" fillId="42" borderId="0" applyNumberFormat="0" applyProtection="0">
      <alignment horizontal="left" vertical="center" indent="1"/>
    </xf>
    <xf numFmtId="0" fontId="19" fillId="30" borderId="15" applyNumberFormat="0" applyProtection="0">
      <alignment horizontal="left" vertical="center" indent="1"/>
    </xf>
    <xf numFmtId="4" fontId="91" fillId="41" borderId="15" applyNumberFormat="0" applyProtection="0">
      <alignment horizontal="left" vertical="center" indent="1"/>
    </xf>
    <xf numFmtId="4" fontId="91" fillId="43" borderId="15" applyNumberFormat="0" applyProtection="0">
      <alignment horizontal="left" vertical="center" indent="1"/>
    </xf>
    <xf numFmtId="0" fontId="19" fillId="43" borderId="15" applyNumberFormat="0" applyProtection="0">
      <alignment horizontal="left" vertical="center" indent="1"/>
    </xf>
    <xf numFmtId="0" fontId="19" fillId="43" borderId="15" applyNumberFormat="0" applyProtection="0">
      <alignment horizontal="left" vertical="center" indent="1"/>
    </xf>
    <xf numFmtId="0" fontId="19" fillId="44" borderId="15" applyNumberFormat="0" applyProtection="0">
      <alignment horizontal="left" vertical="center" indent="1"/>
    </xf>
    <xf numFmtId="0" fontId="19" fillId="44" borderId="15" applyNumberFormat="0" applyProtection="0">
      <alignment horizontal="left" vertical="center" indent="1"/>
    </xf>
    <xf numFmtId="0" fontId="19" fillId="2" borderId="15" applyNumberFormat="0" applyProtection="0">
      <alignment horizontal="left" vertical="center" indent="1"/>
    </xf>
    <xf numFmtId="0" fontId="19" fillId="2" borderId="15" applyNumberFormat="0" applyProtection="0">
      <alignment horizontal="left" vertical="center" indent="1"/>
    </xf>
    <xf numFmtId="0" fontId="19" fillId="30" borderId="15" applyNumberFormat="0" applyProtection="0">
      <alignment horizontal="left" vertical="center" indent="1"/>
    </xf>
    <xf numFmtId="0" fontId="19" fillId="30" borderId="15" applyNumberFormat="0" applyProtection="0">
      <alignment horizontal="left" vertical="center" indent="1"/>
    </xf>
    <xf numFmtId="0" fontId="8" fillId="0" borderId="0"/>
    <xf numFmtId="4" fontId="87" fillId="45" borderId="15" applyNumberFormat="0" applyProtection="0">
      <alignment vertical="center"/>
    </xf>
    <xf numFmtId="4" fontId="88" fillId="45" borderId="15" applyNumberFormat="0" applyProtection="0">
      <alignment vertical="center"/>
    </xf>
    <xf numFmtId="4" fontId="87" fillId="45" borderId="15" applyNumberFormat="0" applyProtection="0">
      <alignment horizontal="left" vertical="center" indent="1"/>
    </xf>
    <xf numFmtId="4" fontId="87" fillId="45" borderId="15" applyNumberFormat="0" applyProtection="0">
      <alignment horizontal="left" vertical="center" indent="1"/>
    </xf>
    <xf numFmtId="4" fontId="87" fillId="41" borderId="15" applyNumberFormat="0" applyProtection="0">
      <alignment horizontal="right" vertical="center"/>
    </xf>
    <xf numFmtId="4" fontId="88" fillId="41" borderId="15" applyNumberFormat="0" applyProtection="0">
      <alignment horizontal="right" vertical="center"/>
    </xf>
    <xf numFmtId="0" fontId="19" fillId="30" borderId="15" applyNumberFormat="0" applyProtection="0">
      <alignment horizontal="left" vertical="center" indent="1"/>
    </xf>
    <xf numFmtId="0" fontId="19" fillId="30" borderId="15" applyNumberFormat="0" applyProtection="0">
      <alignment horizontal="left" vertical="center" indent="1"/>
    </xf>
    <xf numFmtId="0" fontId="92" fillId="0" borderId="0"/>
    <xf numFmtId="4" fontId="93" fillId="41" borderId="15" applyNumberFormat="0" applyProtection="0">
      <alignment horizontal="right" vertical="center"/>
    </xf>
    <xf numFmtId="0" fontId="94" fillId="0" borderId="0">
      <alignment horizontal="left" vertical="center" wrapText="1"/>
    </xf>
    <xf numFmtId="0" fontId="19" fillId="0" borderId="0"/>
    <xf numFmtId="0" fontId="18" fillId="0" borderId="0"/>
    <xf numFmtId="0" fontId="95" fillId="0" borderId="0" applyBorder="0" applyProtection="0">
      <alignment vertical="center"/>
    </xf>
    <xf numFmtId="0" fontId="95" fillId="0" borderId="16" applyBorder="0" applyProtection="0">
      <alignment horizontal="right" vertical="center"/>
    </xf>
    <xf numFmtId="0" fontId="96" fillId="46" borderId="0" applyBorder="0" applyProtection="0">
      <alignment horizontal="centerContinuous" vertical="center"/>
    </xf>
    <xf numFmtId="0" fontId="96" fillId="47" borderId="16" applyBorder="0" applyProtection="0">
      <alignment horizontal="centerContinuous" vertical="center"/>
    </xf>
    <xf numFmtId="0" fontId="97" fillId="0" borderId="0"/>
    <xf numFmtId="168" fontId="98" fillId="48" borderId="0">
      <alignment horizontal="right" vertical="top"/>
    </xf>
    <xf numFmtId="38" fontId="98" fillId="48" borderId="0">
      <alignment horizontal="right" vertical="top"/>
    </xf>
    <xf numFmtId="38" fontId="98" fillId="48" borderId="0">
      <alignment horizontal="right" vertical="top"/>
    </xf>
    <xf numFmtId="0" fontId="78" fillId="0" borderId="0"/>
    <xf numFmtId="0" fontId="99" fillId="0" borderId="0" applyFill="0" applyBorder="0" applyProtection="0">
      <alignment horizontal="left"/>
    </xf>
    <xf numFmtId="0" fontId="54" fillId="0" borderId="21" applyFill="0" applyBorder="0" applyProtection="0">
      <alignment horizontal="left" vertical="top"/>
    </xf>
    <xf numFmtId="0" fontId="100" fillId="0" borderId="0">
      <alignment horizontal="centerContinuous"/>
    </xf>
    <xf numFmtId="0" fontId="101" fillId="0" borderId="21" applyFill="0" applyBorder="0" applyProtection="0"/>
    <xf numFmtId="0" fontId="101" fillId="0" borderId="0"/>
    <xf numFmtId="0" fontId="102" fillId="0" borderId="0" applyFill="0" applyBorder="0" applyProtection="0"/>
    <xf numFmtId="0" fontId="103" fillId="0" borderId="0"/>
    <xf numFmtId="0" fontId="104" fillId="0" borderId="0" applyNumberFormat="0" applyFill="0" applyBorder="0" applyAlignment="0" applyProtection="0"/>
    <xf numFmtId="0" fontId="105" fillId="0" borderId="22" applyNumberFormat="0" applyFill="0" applyAlignment="0" applyProtection="0"/>
    <xf numFmtId="0" fontId="106" fillId="0" borderId="7" applyFill="0" applyBorder="0" applyProtection="0">
      <alignment vertical="center"/>
    </xf>
    <xf numFmtId="0" fontId="107" fillId="0" borderId="0">
      <alignment horizontal="fill"/>
    </xf>
    <xf numFmtId="0" fontId="56" fillId="0" borderId="0"/>
    <xf numFmtId="0" fontId="108" fillId="0" borderId="0" applyNumberFormat="0" applyFill="0" applyBorder="0" applyAlignment="0" applyProtection="0"/>
    <xf numFmtId="0" fontId="109" fillId="0" borderId="16" applyBorder="0" applyProtection="0">
      <alignment horizontal="right"/>
    </xf>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176" fontId="32" fillId="0" borderId="3">
      <protection locked="0"/>
    </xf>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0" fontId="69" fillId="11" borderId="4" applyNumberFormat="0" applyAlignment="0" applyProtection="0"/>
    <xf numFmtId="3" fontId="110" fillId="0" borderId="0">
      <alignment horizontal="center" vertical="center" textRotation="90" wrapText="1"/>
    </xf>
    <xf numFmtId="199" fontId="32" fillId="0" borderId="6">
      <alignment vertical="top" wrapText="1"/>
    </xf>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79" fillId="24" borderId="15"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36" fillId="24" borderId="4" applyNumberFormat="0" applyAlignment="0" applyProtection="0"/>
    <xf numFmtId="0" fontId="147" fillId="0" borderId="0" applyNumberFormat="0" applyFill="0" applyBorder="0" applyAlignment="0" applyProtection="0"/>
    <xf numFmtId="0" fontId="111" fillId="0" borderId="0" applyNumberFormat="0" applyFill="0" applyBorder="0" applyAlignment="0" applyProtection="0">
      <alignment vertical="top"/>
      <protection locked="0"/>
    </xf>
    <xf numFmtId="0" fontId="65" fillId="0" borderId="0" applyNumberFormat="0" applyFill="0" applyBorder="0" applyAlignment="0" applyProtection="0">
      <alignment vertical="top"/>
      <protection locked="0"/>
    </xf>
    <xf numFmtId="0" fontId="111" fillId="0" borderId="0" applyNumberFormat="0" applyFill="0" applyBorder="0" applyAlignment="0" applyProtection="0">
      <alignment vertical="top"/>
      <protection locked="0"/>
    </xf>
    <xf numFmtId="200" fontId="112" fillId="0" borderId="6">
      <alignment vertical="top" wrapText="1"/>
    </xf>
    <xf numFmtId="4" fontId="113" fillId="0" borderId="6">
      <alignment horizontal="left" vertical="center"/>
    </xf>
    <xf numFmtId="4" fontId="113" fillId="0" borderId="6"/>
    <xf numFmtId="4" fontId="113" fillId="49" borderId="6"/>
    <xf numFmtId="4" fontId="113" fillId="50" borderId="6"/>
    <xf numFmtId="4" fontId="114" fillId="51" borderId="6"/>
    <xf numFmtId="4" fontId="115" fillId="2" borderId="6"/>
    <xf numFmtId="4" fontId="116" fillId="0" borderId="6">
      <alignment horizontal="center" wrapText="1"/>
    </xf>
    <xf numFmtId="200" fontId="113" fillId="0" borderId="6"/>
    <xf numFmtId="200" fontId="112" fillId="0" borderId="6">
      <alignment horizontal="center" vertical="center" wrapText="1"/>
    </xf>
    <xf numFmtId="200" fontId="112" fillId="0" borderId="6">
      <alignment vertical="top" wrapText="1"/>
    </xf>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0" fontId="117" fillId="0" borderId="0" applyBorder="0">
      <alignment horizontal="center" vertical="center" wrapText="1"/>
    </xf>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0" fillId="0" borderId="8"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1" fillId="0" borderId="9"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10" applyNumberFormat="0" applyFill="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118" fillId="0" borderId="0" applyNumberFormat="0" applyFill="0" applyBorder="0" applyAlignment="0" applyProtection="0"/>
    <xf numFmtId="0" fontId="119" fillId="0" borderId="0" applyNumberFormat="0" applyFill="0" applyBorder="0" applyAlignment="0" applyProtection="0"/>
    <xf numFmtId="0" fontId="15" fillId="0" borderId="23" applyBorder="0">
      <alignment horizontal="center" vertical="center" wrapText="1"/>
    </xf>
    <xf numFmtId="176" fontId="41" fillId="26" borderId="3"/>
    <xf numFmtId="4" fontId="16" fillId="4" borderId="6" applyBorder="0">
      <alignment horizontal="right"/>
    </xf>
    <xf numFmtId="49" fontId="120" fillId="0" borderId="0" applyBorder="0">
      <alignment vertical="center"/>
    </xf>
    <xf numFmtId="0" fontId="7"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0" fontId="105" fillId="0" borderId="22" applyNumberFormat="0" applyFill="0" applyAlignment="0" applyProtection="0"/>
    <xf numFmtId="3" fontId="41" fillId="0" borderId="6" applyBorder="0">
      <alignment vertical="center"/>
    </xf>
    <xf numFmtId="0" fontId="75" fillId="0" borderId="2" applyNumberFormat="0" applyFill="0" applyAlignment="0" applyProtection="0"/>
    <xf numFmtId="0" fontId="75" fillId="0" borderId="2" applyNumberFormat="0" applyFill="0" applyAlignment="0" applyProtection="0"/>
    <xf numFmtId="0" fontId="75" fillId="0" borderId="2" applyNumberFormat="0" applyFill="0" applyAlignment="0" applyProtection="0"/>
    <xf numFmtId="0" fontId="75" fillId="0" borderId="2" applyNumberFormat="0" applyFill="0" applyAlignment="0" applyProtection="0"/>
    <xf numFmtId="0" fontId="75" fillId="0" borderId="2" applyNumberFormat="0" applyFill="0" applyAlignment="0" applyProtection="0"/>
    <xf numFmtId="0" fontId="75" fillId="0" borderId="2" applyNumberFormat="0" applyFill="0" applyAlignment="0" applyProtection="0"/>
    <xf numFmtId="0" fontId="75" fillId="0" borderId="2" applyNumberFormat="0" applyFill="0" applyAlignment="0" applyProtection="0"/>
    <xf numFmtId="0" fontId="75" fillId="0" borderId="2" applyNumberFormat="0" applyFill="0" applyAlignment="0" applyProtection="0"/>
    <xf numFmtId="0" fontId="75" fillId="0" borderId="2" applyNumberFormat="0" applyFill="0" applyAlignment="0" applyProtection="0"/>
    <xf numFmtId="0" fontId="75" fillId="0" borderId="2" applyNumberFormat="0" applyFill="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37" fillId="25" borderId="5" applyNumberFormat="0" applyAlignment="0" applyProtection="0"/>
    <xf numFmtId="0" fontId="8" fillId="0" borderId="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0" fontId="75" fillId="3" borderId="0" applyFill="0">
      <alignment wrapText="1"/>
    </xf>
    <xf numFmtId="170" fontId="75" fillId="3" borderId="0" applyFill="0">
      <alignment wrapText="1"/>
    </xf>
    <xf numFmtId="0" fontId="119" fillId="0" borderId="0">
      <alignment horizontal="center" vertical="top" wrapText="1"/>
    </xf>
    <xf numFmtId="0" fontId="121" fillId="0" borderId="0">
      <alignment horizontal="centerContinuous" vertical="center" wrapText="1"/>
    </xf>
    <xf numFmtId="170" fontId="119" fillId="0" borderId="0">
      <alignment horizontal="center" vertical="top" wrapText="1"/>
    </xf>
    <xf numFmtId="201" fontId="122" fillId="3" borderId="6">
      <alignment wrapText="1"/>
    </xf>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7" fontId="123" fillId="0" borderId="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0" fontId="74" fillId="28" borderId="0" applyNumberFormat="0" applyBorder="0" applyAlignment="0" applyProtection="0"/>
    <xf numFmtId="49" fontId="110" fillId="0" borderId="6">
      <alignment horizontal="right" vertical="top" wrapText="1"/>
    </xf>
    <xf numFmtId="183" fontId="124" fillId="0" borderId="0">
      <alignment horizontal="right" vertical="top" wrapText="1"/>
    </xf>
    <xf numFmtId="49" fontId="16" fillId="0" borderId="0" applyBorder="0">
      <alignment vertical="top"/>
    </xf>
    <xf numFmtId="0" fontId="125" fillId="0" borderId="0"/>
    <xf numFmtId="0" fontId="19" fillId="0" borderId="0"/>
    <xf numFmtId="0" fontId="125" fillId="0" borderId="0"/>
    <xf numFmtId="0" fontId="29" fillId="0" borderId="0"/>
    <xf numFmtId="0" fontId="29" fillId="0" borderId="0"/>
    <xf numFmtId="0" fontId="146" fillId="0" borderId="0"/>
    <xf numFmtId="0" fontId="5" fillId="0" borderId="0"/>
    <xf numFmtId="0" fontId="19" fillId="0" borderId="0"/>
    <xf numFmtId="0" fontId="20" fillId="0" borderId="0"/>
    <xf numFmtId="0" fontId="20" fillId="0" borderId="0"/>
    <xf numFmtId="0" fontId="8" fillId="0" borderId="0"/>
    <xf numFmtId="0" fontId="4"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4" fillId="0" borderId="0"/>
    <xf numFmtId="0" fontId="4" fillId="0" borderId="0"/>
    <xf numFmtId="0" fontId="29" fillId="0" borderId="0"/>
    <xf numFmtId="49" fontId="16" fillId="0" borderId="0" applyBorder="0">
      <alignment vertical="top"/>
    </xf>
    <xf numFmtId="0" fontId="8" fillId="0" borderId="0"/>
    <xf numFmtId="0" fontId="8" fillId="0" borderId="0"/>
    <xf numFmtId="0" fontId="19" fillId="0" borderId="0"/>
    <xf numFmtId="49" fontId="16" fillId="0" borderId="0" applyBorder="0">
      <alignment vertical="top"/>
    </xf>
    <xf numFmtId="0" fontId="29" fillId="0" borderId="0"/>
    <xf numFmtId="0" fontId="29" fillId="0" borderId="0"/>
    <xf numFmtId="170" fontId="29" fillId="0" borderId="0"/>
    <xf numFmtId="49" fontId="16" fillId="0" borderId="0" applyBorder="0">
      <alignment vertical="top"/>
    </xf>
    <xf numFmtId="49" fontId="16" fillId="0" borderId="0" applyBorder="0">
      <alignment vertical="top"/>
    </xf>
    <xf numFmtId="49" fontId="16" fillId="0" borderId="0" applyBorder="0">
      <alignment vertical="top"/>
    </xf>
    <xf numFmtId="0" fontId="19" fillId="0" borderId="0"/>
    <xf numFmtId="49" fontId="16" fillId="0" borderId="0" applyBorder="0">
      <alignment vertical="top"/>
    </xf>
    <xf numFmtId="49" fontId="16" fillId="0" borderId="0" applyBorder="0">
      <alignment vertical="top"/>
    </xf>
    <xf numFmtId="0" fontId="6" fillId="0" borderId="0"/>
    <xf numFmtId="49" fontId="16" fillId="0" borderId="0" applyBorder="0">
      <alignment vertical="top"/>
    </xf>
    <xf numFmtId="49" fontId="16" fillId="0" borderId="0" applyBorder="0">
      <alignment vertical="top"/>
    </xf>
    <xf numFmtId="49" fontId="16" fillId="0" borderId="0" applyBorder="0">
      <alignment vertical="top"/>
    </xf>
    <xf numFmtId="0" fontId="4" fillId="0" borderId="0"/>
    <xf numFmtId="0" fontId="19" fillId="0" borderId="0"/>
    <xf numFmtId="1" fontId="126" fillId="0" borderId="6">
      <alignment horizontal="left" vertical="center"/>
    </xf>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33" fillId="7" borderId="0" applyNumberFormat="0" applyBorder="0" applyAlignment="0" applyProtection="0"/>
    <xf numFmtId="0" fontId="8" fillId="0" borderId="0" applyFont="0" applyFill="0" applyBorder="0" applyProtection="0">
      <alignment horizontal="center" vertical="center" wrapText="1"/>
    </xf>
    <xf numFmtId="0" fontId="8" fillId="0" borderId="0" applyNumberFormat="0" applyFont="0" applyFill="0" applyBorder="0" applyProtection="0">
      <alignment horizontal="justify" vertical="center" wrapText="1"/>
    </xf>
    <xf numFmtId="200" fontId="127" fillId="0" borderId="6">
      <alignment vertical="top"/>
    </xf>
    <xf numFmtId="183" fontId="128" fillId="4" borderId="17" applyNumberFormat="0" applyBorder="0" applyAlignment="0">
      <alignment vertical="center"/>
      <protection locked="0"/>
    </xf>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8" fillId="29" borderId="14" applyNumberFormat="0" applyFont="0" applyAlignment="0" applyProtection="0"/>
    <xf numFmtId="0" fontId="8" fillId="29" borderId="14" applyNumberFormat="0" applyFont="0" applyAlignment="0" applyProtection="0"/>
    <xf numFmtId="0" fontId="8" fillId="29" borderId="14" applyNumberFormat="0" applyFont="0" applyAlignment="0" applyProtection="0"/>
    <xf numFmtId="0" fontId="8" fillId="29" borderId="14" applyNumberFormat="0" applyFont="0" applyAlignment="0" applyProtection="0"/>
    <xf numFmtId="0" fontId="8" fillId="29" borderId="14" applyNumberFormat="0" applyFont="0" applyAlignment="0" applyProtection="0"/>
    <xf numFmtId="0" fontId="8" fillId="29" borderId="14" applyNumberFormat="0" applyFont="0" applyAlignment="0" applyProtection="0"/>
    <xf numFmtId="0" fontId="8" fillId="29" borderId="14" applyNumberFormat="0" applyFont="0" applyAlignment="0" applyProtection="0"/>
    <xf numFmtId="0" fontId="8" fillId="29" borderId="14" applyNumberFormat="0" applyFont="0" applyAlignment="0" applyProtection="0"/>
    <xf numFmtId="0" fontId="8" fillId="29" borderId="14" applyNumberFormat="0" applyFont="0" applyAlignment="0" applyProtection="0"/>
    <xf numFmtId="0" fontId="8" fillId="29" borderId="14" applyNumberFormat="0" applyFont="0" applyAlignment="0" applyProtection="0"/>
    <xf numFmtId="0" fontId="8" fillId="29" borderId="14" applyNumberFormat="0" applyFont="0" applyAlignment="0" applyProtection="0"/>
    <xf numFmtId="0" fontId="8"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0" fontId="19" fillId="29" borderId="14" applyNumberFormat="0" applyFont="0" applyAlignment="0" applyProtection="0"/>
    <xf numFmtId="49" fontId="114" fillId="0" borderId="1">
      <alignment horizontal="left" vertical="center"/>
    </xf>
    <xf numFmtId="9" fontId="6"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202" fontId="129" fillId="0" borderId="6"/>
    <xf numFmtId="0" fontId="8" fillId="0" borderId="6" applyNumberFormat="0" applyFont="0" applyFill="0" applyAlignment="0" applyProtection="0"/>
    <xf numFmtId="3" fontId="130" fillId="52" borderId="1">
      <alignment horizontal="justify" vertical="center"/>
    </xf>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71" fillId="0" borderId="11" applyNumberFormat="0" applyFill="0" applyAlignment="0" applyProtection="0"/>
    <xf numFmtId="0" fontId="18" fillId="0" borderId="0"/>
    <xf numFmtId="168" fontId="20" fillId="0" borderId="0">
      <alignment vertical="top"/>
    </xf>
    <xf numFmtId="38" fontId="20" fillId="0" borderId="0">
      <alignment vertical="top"/>
    </xf>
    <xf numFmtId="38" fontId="20" fillId="0" borderId="0">
      <alignment vertical="top"/>
    </xf>
    <xf numFmtId="170" fontId="18" fillId="0" borderId="0"/>
    <xf numFmtId="49" fontId="124" fillId="0" borderId="0"/>
    <xf numFmtId="49" fontId="131" fillId="0" borderId="0">
      <alignment vertical="top"/>
    </xf>
    <xf numFmtId="183" fontId="75" fillId="0" borderId="0" applyFill="0" applyBorder="0" applyAlignment="0" applyProtection="0"/>
    <xf numFmtId="183" fontId="75" fillId="0" borderId="0" applyFill="0" applyBorder="0" applyAlignment="0" applyProtection="0"/>
    <xf numFmtId="183" fontId="75" fillId="0" borderId="0" applyFill="0" applyBorder="0" applyAlignment="0" applyProtection="0"/>
    <xf numFmtId="183" fontId="75" fillId="0" borderId="0" applyFill="0" applyBorder="0" applyAlignment="0" applyProtection="0"/>
    <xf numFmtId="183" fontId="75" fillId="0" borderId="0" applyFill="0" applyBorder="0" applyAlignment="0" applyProtection="0"/>
    <xf numFmtId="183" fontId="75" fillId="0" borderId="0" applyFill="0" applyBorder="0" applyAlignment="0" applyProtection="0"/>
    <xf numFmtId="183" fontId="75" fillId="0" borderId="0" applyFill="0" applyBorder="0" applyAlignment="0" applyProtection="0"/>
    <xf numFmtId="183" fontId="75" fillId="0" borderId="0" applyFill="0" applyBorder="0" applyAlignment="0" applyProtection="0"/>
    <xf numFmtId="183" fontId="75" fillId="0" borderId="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0" fontId="108" fillId="0" borderId="0" applyNumberFormat="0" applyFill="0" applyBorder="0" applyAlignment="0" applyProtection="0"/>
    <xf numFmtId="49" fontId="75" fillId="0" borderId="0">
      <alignment horizontal="center"/>
    </xf>
    <xf numFmtId="49" fontId="75" fillId="0" borderId="0">
      <alignment horizontal="center"/>
    </xf>
    <xf numFmtId="49" fontId="75" fillId="0" borderId="0">
      <alignment horizontal="center"/>
    </xf>
    <xf numFmtId="49" fontId="75" fillId="0" borderId="0">
      <alignment horizontal="center"/>
    </xf>
    <xf numFmtId="49" fontId="75" fillId="0" borderId="0">
      <alignment horizontal="center"/>
    </xf>
    <xf numFmtId="49" fontId="75" fillId="0" borderId="0">
      <alignment horizontal="center"/>
    </xf>
    <xf numFmtId="49" fontId="75" fillId="0" borderId="0">
      <alignment horizontal="center"/>
    </xf>
    <xf numFmtId="49" fontId="75" fillId="0" borderId="0">
      <alignment horizontal="center"/>
    </xf>
    <xf numFmtId="49" fontId="75" fillId="0" borderId="0">
      <alignment horizontal="center"/>
    </xf>
    <xf numFmtId="49" fontId="75" fillId="0" borderId="0">
      <alignment horizontal="center"/>
    </xf>
    <xf numFmtId="164" fontId="8" fillId="0" borderId="0" applyFont="0" applyFill="0" applyBorder="0" applyAlignment="0" applyProtection="0"/>
    <xf numFmtId="165" fontId="8" fillId="0" borderId="0" applyFont="0" applyFill="0" applyBorder="0" applyAlignment="0" applyProtection="0"/>
    <xf numFmtId="2" fontId="75" fillId="0" borderId="0" applyFill="0" applyBorder="0" applyAlignment="0" applyProtection="0"/>
    <xf numFmtId="2" fontId="75" fillId="0" borderId="0" applyFill="0" applyBorder="0" applyAlignment="0" applyProtection="0"/>
    <xf numFmtId="2" fontId="75" fillId="0" borderId="0" applyFill="0" applyBorder="0" applyAlignment="0" applyProtection="0"/>
    <xf numFmtId="2" fontId="75" fillId="0" borderId="0" applyFill="0" applyBorder="0" applyAlignment="0" applyProtection="0"/>
    <xf numFmtId="2" fontId="75" fillId="0" borderId="0" applyFill="0" applyBorder="0" applyAlignment="0" applyProtection="0"/>
    <xf numFmtId="2" fontId="75" fillId="0" borderId="0" applyFill="0" applyBorder="0" applyAlignment="0" applyProtection="0"/>
    <xf numFmtId="2" fontId="75" fillId="0" borderId="0" applyFill="0" applyBorder="0" applyAlignment="0" applyProtection="0"/>
    <xf numFmtId="2" fontId="75" fillId="0" borderId="0" applyFill="0" applyBorder="0" applyAlignment="0" applyProtection="0"/>
    <xf numFmtId="2" fontId="75" fillId="0" borderId="0" applyFill="0" applyBorder="0" applyAlignment="0" applyProtection="0"/>
    <xf numFmtId="2" fontId="75" fillId="0" borderId="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203" fontId="8" fillId="0" borderId="0" applyFont="0" applyFill="0" applyBorder="0" applyAlignment="0" applyProtection="0"/>
    <xf numFmtId="4" fontId="16" fillId="3" borderId="0" applyBorder="0">
      <alignment horizontal="right"/>
    </xf>
    <xf numFmtId="4" fontId="16" fillId="3" borderId="0" applyBorder="0">
      <alignment horizontal="right"/>
    </xf>
    <xf numFmtId="4" fontId="16" fillId="3" borderId="0" applyBorder="0">
      <alignment horizontal="right"/>
    </xf>
    <xf numFmtId="4" fontId="16" fillId="53" borderId="24" applyBorder="0">
      <alignment horizontal="right"/>
    </xf>
    <xf numFmtId="4" fontId="16" fillId="3" borderId="6" applyFont="0" applyBorder="0">
      <alignment horizontal="right"/>
    </xf>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0" fontId="55" fillId="8" borderId="0" applyNumberFormat="0" applyBorder="0" applyAlignment="0" applyProtection="0"/>
    <xf numFmtId="204" fontId="32" fillId="0" borderId="1">
      <alignment vertical="top" wrapText="1"/>
    </xf>
    <xf numFmtId="205" fontId="8" fillId="0" borderId="6" applyFont="0" applyFill="0" applyBorder="0" applyProtection="0">
      <alignment horizontal="center" vertical="center"/>
    </xf>
    <xf numFmtId="3" fontId="8" fillId="0" borderId="0" applyFont="0" applyBorder="0">
      <alignment horizontal="center"/>
    </xf>
    <xf numFmtId="206" fontId="26" fillId="0" borderId="0">
      <protection locked="0"/>
    </xf>
    <xf numFmtId="49" fontId="112" fillId="0" borderId="6">
      <alignment horizontal="center" vertical="center" wrapText="1"/>
    </xf>
    <xf numFmtId="0" fontId="32" fillId="0" borderId="6" applyBorder="0">
      <alignment horizontal="center" vertical="center" wrapText="1"/>
    </xf>
    <xf numFmtId="49" fontId="94" fillId="0" borderId="6" applyNumberFormat="0" applyFill="0" applyAlignment="0" applyProtection="0"/>
    <xf numFmtId="201" fontId="8" fillId="0" borderId="0"/>
    <xf numFmtId="0" fontId="19" fillId="0" borderId="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7" fillId="0" borderId="22" applyNumberFormat="0" applyFill="0" applyAlignment="0" applyProtection="0"/>
    <xf numFmtId="44" fontId="4" fillId="0" borderId="0" applyFont="0" applyFill="0" applyBorder="0" applyAlignment="0" applyProtection="0"/>
    <xf numFmtId="44" fontId="4" fillId="0" borderId="0" applyFont="0" applyFill="0" applyBorder="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7" fillId="0" borderId="22" applyNumberFormat="0" applyFill="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19" fillId="29" borderId="14" applyNumberFormat="0" applyFont="0" applyAlignment="0" applyProtection="0"/>
    <xf numFmtId="0" fontId="3" fillId="0" borderId="0"/>
    <xf numFmtId="0" fontId="19" fillId="0" borderId="0"/>
    <xf numFmtId="0" fontId="2" fillId="0" borderId="0"/>
    <xf numFmtId="0" fontId="2" fillId="0" borderId="0"/>
    <xf numFmtId="0" fontId="2" fillId="0" borderId="0"/>
    <xf numFmtId="0" fontId="2" fillId="0" borderId="0"/>
    <xf numFmtId="0" fontId="20" fillId="0" borderId="0"/>
    <xf numFmtId="0" fontId="2" fillId="0" borderId="0"/>
    <xf numFmtId="0" fontId="164" fillId="0" borderId="0">
      <alignment horizontal="left"/>
    </xf>
    <xf numFmtId="0" fontId="164" fillId="0" borderId="0">
      <alignment horizontal="left"/>
    </xf>
    <xf numFmtId="0" fontId="20" fillId="0" borderId="0">
      <alignment horizontal="left"/>
    </xf>
    <xf numFmtId="0" fontId="4" fillId="0" borderId="0"/>
    <xf numFmtId="0" fontId="4" fillId="0" borderId="0"/>
    <xf numFmtId="0" fontId="4" fillId="0" borderId="0"/>
    <xf numFmtId="0" fontId="4" fillId="0" borderId="0"/>
    <xf numFmtId="0" fontId="20" fillId="0" borderId="0">
      <alignment horizontal="left"/>
    </xf>
    <xf numFmtId="0" fontId="8" fillId="0" borderId="0"/>
    <xf numFmtId="9" fontId="8" fillId="0" borderId="0" applyFont="0" applyFill="0" applyBorder="0" applyAlignment="0" applyProtection="0"/>
    <xf numFmtId="9" fontId="8" fillId="0" borderId="0" applyFont="0" applyFill="0" applyBorder="0" applyAlignment="0" applyProtection="0"/>
    <xf numFmtId="9" fontId="6" fillId="0" borderId="0" applyFont="0" applyFill="0" applyBorder="0" applyAlignment="0" applyProtection="0"/>
    <xf numFmtId="43" fontId="8" fillId="0" borderId="0" applyFont="0" applyFill="0" applyBorder="0" applyAlignment="0" applyProtection="0"/>
    <xf numFmtId="4" fontId="16" fillId="3" borderId="0" applyFont="0" applyBorder="0">
      <alignment horizontal="right"/>
    </xf>
    <xf numFmtId="4" fontId="16" fillId="3" borderId="24" applyBorder="0">
      <alignment horizontal="right"/>
    </xf>
    <xf numFmtId="0" fontId="1" fillId="0" borderId="0"/>
    <xf numFmtId="0" fontId="1" fillId="0" borderId="0"/>
    <xf numFmtId="0" fontId="1" fillId="0" borderId="0"/>
    <xf numFmtId="0" fontId="166" fillId="0" borderId="0" applyNumberFormat="0" applyFill="0" applyBorder="0" applyAlignment="0" applyProtection="0">
      <alignment vertical="top"/>
      <protection locked="0"/>
    </xf>
    <xf numFmtId="0" fontId="8" fillId="0" borderId="0"/>
    <xf numFmtId="0" fontId="8" fillId="0" borderId="0"/>
    <xf numFmtId="0" fontId="4" fillId="0" borderId="0"/>
    <xf numFmtId="0" fontId="8" fillId="0" borderId="0"/>
    <xf numFmtId="0" fontId="8" fillId="0" borderId="0"/>
    <xf numFmtId="0" fontId="180" fillId="0" borderId="0"/>
  </cellStyleXfs>
  <cellXfs count="354">
    <xf numFmtId="0" fontId="0" fillId="0" borderId="0" xfId="0"/>
    <xf numFmtId="0" fontId="11" fillId="0" borderId="0" xfId="1727" applyFont="1" applyAlignment="1">
      <alignment vertical="center"/>
    </xf>
    <xf numFmtId="0" fontId="11" fillId="0" borderId="0" xfId="1727" applyFont="1" applyAlignment="1">
      <alignment horizontal="right" vertical="center"/>
    </xf>
    <xf numFmtId="0" fontId="10" fillId="0" borderId="0" xfId="1727" applyFont="1" applyAlignment="1">
      <alignment vertical="center"/>
    </xf>
    <xf numFmtId="0" fontId="13" fillId="0" borderId="0" xfId="1727" applyFont="1" applyAlignment="1">
      <alignment vertical="center"/>
    </xf>
    <xf numFmtId="0" fontId="14" fillId="0" borderId="0" xfId="1727" applyFont="1" applyAlignment="1">
      <alignment vertical="center"/>
    </xf>
    <xf numFmtId="0" fontId="9" fillId="0" borderId="0" xfId="1727" applyFont="1" applyAlignment="1">
      <alignment vertical="center"/>
    </xf>
    <xf numFmtId="0" fontId="133" fillId="0" borderId="0" xfId="0" applyFont="1"/>
    <xf numFmtId="0" fontId="133" fillId="0" borderId="0" xfId="0" applyFont="1" applyAlignment="1">
      <alignment wrapText="1"/>
    </xf>
    <xf numFmtId="0" fontId="134" fillId="0" borderId="0" xfId="0" applyFont="1" applyAlignment="1">
      <alignment horizontal="center" wrapText="1"/>
    </xf>
    <xf numFmtId="0" fontId="134" fillId="0" borderId="0" xfId="0" applyFont="1" applyAlignment="1">
      <alignment horizontal="left"/>
    </xf>
    <xf numFmtId="0" fontId="135" fillId="0" borderId="0" xfId="0" applyFont="1"/>
    <xf numFmtId="0" fontId="133" fillId="0" borderId="6" xfId="0" applyFont="1" applyBorder="1"/>
    <xf numFmtId="0" fontId="134" fillId="0" borderId="6" xfId="0" applyFont="1" applyBorder="1" applyAlignment="1">
      <alignment horizontal="center" vertical="center"/>
    </xf>
    <xf numFmtId="0" fontId="136" fillId="0" borderId="0" xfId="0" applyFont="1" applyAlignment="1">
      <alignment vertical="top" wrapText="1"/>
    </xf>
    <xf numFmtId="0" fontId="147" fillId="0" borderId="0" xfId="1432"/>
    <xf numFmtId="0" fontId="139" fillId="0" borderId="0" xfId="0" applyFont="1"/>
    <xf numFmtId="0" fontId="132" fillId="0" borderId="0" xfId="0" applyFont="1" applyAlignment="1">
      <alignment wrapText="1"/>
    </xf>
    <xf numFmtId="0" fontId="140" fillId="0" borderId="6" xfId="1772" applyFont="1" applyBorder="1" applyAlignment="1">
      <alignment horizontal="center" vertical="center" wrapText="1"/>
    </xf>
    <xf numFmtId="0" fontId="138" fillId="0" borderId="0" xfId="0" applyFont="1"/>
    <xf numFmtId="0" fontId="141" fillId="0" borderId="0" xfId="0" applyFont="1"/>
    <xf numFmtId="0" fontId="133" fillId="54" borderId="0" xfId="0" applyFont="1" applyFill="1"/>
    <xf numFmtId="0" fontId="134" fillId="0" borderId="25" xfId="0" applyFont="1" applyBorder="1" applyAlignment="1">
      <alignment vertical="center"/>
    </xf>
    <xf numFmtId="0" fontId="4" fillId="0" borderId="0" xfId="1771"/>
    <xf numFmtId="0" fontId="4" fillId="0" borderId="6" xfId="1771" applyBorder="1" applyAlignment="1">
      <alignment horizontal="center" vertical="center" wrapText="1"/>
    </xf>
    <xf numFmtId="4" fontId="4" fillId="0" borderId="6" xfId="1771" applyNumberFormat="1" applyBorder="1" applyAlignment="1">
      <alignment horizontal="center"/>
    </xf>
    <xf numFmtId="0" fontId="4" fillId="0" borderId="6" xfId="1771" applyBorder="1" applyAlignment="1">
      <alignment horizontal="center" wrapText="1"/>
    </xf>
    <xf numFmtId="0" fontId="4" fillId="0" borderId="6" xfId="1771" applyBorder="1" applyAlignment="1">
      <alignment horizontal="center"/>
    </xf>
    <xf numFmtId="0" fontId="4" fillId="0" borderId="0" xfId="1771" applyAlignment="1">
      <alignment horizontal="center"/>
    </xf>
    <xf numFmtId="0" fontId="4" fillId="0" borderId="6" xfId="1771" applyBorder="1" applyAlignment="1">
      <alignment wrapText="1"/>
    </xf>
    <xf numFmtId="0" fontId="4" fillId="0" borderId="6" xfId="1771" applyBorder="1"/>
    <xf numFmtId="10" fontId="4" fillId="0" borderId="6" xfId="1907" applyNumberFormat="1" applyFont="1" applyBorder="1"/>
    <xf numFmtId="0" fontId="4" fillId="0" borderId="6" xfId="1771" applyBorder="1" applyAlignment="1">
      <alignment horizontal="left" wrapText="1"/>
    </xf>
    <xf numFmtId="0" fontId="0" fillId="0" borderId="0" xfId="0"/>
    <xf numFmtId="0" fontId="0" fillId="0" borderId="0" xfId="0" applyAlignment="1">
      <alignment horizontal="center"/>
    </xf>
    <xf numFmtId="0" fontId="148" fillId="0" borderId="0" xfId="0" applyFont="1" applyAlignment="1">
      <alignment wrapText="1"/>
    </xf>
    <xf numFmtId="0" fontId="148" fillId="0" borderId="0" xfId="0" applyFont="1" applyAlignment="1">
      <alignment horizontal="center" wrapText="1"/>
    </xf>
    <xf numFmtId="0" fontId="149" fillId="0" borderId="6" xfId="0" applyFont="1" applyBorder="1" applyAlignment="1">
      <alignment horizontal="center" vertical="center" wrapText="1"/>
    </xf>
    <xf numFmtId="0" fontId="0" fillId="0" borderId="6" xfId="0" applyFont="1" applyBorder="1" applyAlignment="1">
      <alignment horizontal="center" vertical="center" wrapText="1"/>
    </xf>
    <xf numFmtId="0" fontId="150" fillId="0" borderId="6" xfId="0" applyFont="1" applyBorder="1" applyAlignment="1">
      <alignment horizontal="center" wrapText="1"/>
    </xf>
    <xf numFmtId="0" fontId="150" fillId="0" borderId="0" xfId="0" applyFont="1" applyAlignment="1">
      <alignment horizontal="center" wrapText="1"/>
    </xf>
    <xf numFmtId="0" fontId="151" fillId="0" borderId="0" xfId="0" applyFont="1"/>
    <xf numFmtId="0" fontId="152" fillId="0" borderId="0" xfId="0" applyFont="1"/>
    <xf numFmtId="0" fontId="149" fillId="0" borderId="6" xfId="2436" applyFont="1" applyBorder="1" applyAlignment="1">
      <alignment horizontal="center" vertical="center"/>
    </xf>
    <xf numFmtId="0" fontId="149" fillId="0" borderId="6" xfId="2436" applyFont="1" applyBorder="1"/>
    <xf numFmtId="0" fontId="149" fillId="0" borderId="6" xfId="2436" applyFont="1" applyBorder="1" applyAlignment="1">
      <alignment wrapText="1"/>
    </xf>
    <xf numFmtId="0" fontId="153" fillId="0" borderId="6" xfId="0" applyFont="1" applyBorder="1" applyAlignment="1">
      <alignment horizontal="center" vertical="center" wrapText="1"/>
    </xf>
    <xf numFmtId="0" fontId="153" fillId="0" borderId="6" xfId="0" applyFont="1" applyBorder="1" applyAlignment="1">
      <alignment horizontal="left" vertical="center" wrapText="1" indent="2"/>
    </xf>
    <xf numFmtId="0" fontId="155" fillId="0" borderId="0" xfId="0" applyFont="1" applyAlignment="1">
      <alignment horizontal="center" wrapText="1"/>
    </xf>
    <xf numFmtId="0" fontId="0" fillId="0" borderId="0" xfId="0" applyAlignment="1">
      <alignment wrapText="1"/>
    </xf>
    <xf numFmtId="0" fontId="156" fillId="0" borderId="0" xfId="0" applyFont="1" applyAlignment="1">
      <alignment vertical="top"/>
    </xf>
    <xf numFmtId="0" fontId="156" fillId="0" borderId="0" xfId="0" applyFont="1" applyAlignment="1">
      <alignment horizontal="center" vertical="center"/>
    </xf>
    <xf numFmtId="0" fontId="149" fillId="0" borderId="0" xfId="0" applyFont="1"/>
    <xf numFmtId="0" fontId="149" fillId="0" borderId="0" xfId="0" applyFont="1" applyAlignment="1">
      <alignment horizontal="justify"/>
    </xf>
    <xf numFmtId="0" fontId="0" fillId="0" borderId="0" xfId="0" applyFill="1"/>
    <xf numFmtId="0" fontId="133" fillId="0" borderId="0" xfId="0" applyFont="1" applyFill="1"/>
    <xf numFmtId="0" fontId="133" fillId="0" borderId="6" xfId="0" applyFont="1" applyFill="1" applyBorder="1" applyAlignment="1">
      <alignment horizontal="center" vertical="center"/>
    </xf>
    <xf numFmtId="0" fontId="137" fillId="0" borderId="0" xfId="0" applyFont="1" applyFill="1"/>
    <xf numFmtId="0" fontId="134" fillId="0" borderId="0" xfId="0" applyFont="1" applyFill="1" applyAlignment="1">
      <alignment vertical="top"/>
    </xf>
    <xf numFmtId="0" fontId="133" fillId="0" borderId="0" xfId="0" applyFont="1" applyFill="1" applyAlignment="1">
      <alignment horizontal="left" wrapText="1"/>
    </xf>
    <xf numFmtId="0" fontId="133" fillId="0" borderId="6" xfId="0" applyFont="1" applyFill="1" applyBorder="1" applyAlignment="1">
      <alignment horizontal="center" wrapText="1"/>
    </xf>
    <xf numFmtId="0" fontId="133" fillId="0" borderId="6" xfId="0" applyFont="1" applyFill="1" applyBorder="1"/>
    <xf numFmtId="0" fontId="133" fillId="0" borderId="6" xfId="0" applyFont="1" applyFill="1" applyBorder="1" applyAlignment="1">
      <alignment horizontal="center"/>
    </xf>
    <xf numFmtId="0" fontId="133" fillId="0" borderId="30" xfId="0" applyFont="1" applyFill="1" applyBorder="1" applyAlignment="1">
      <alignment horizontal="center" vertical="center"/>
    </xf>
    <xf numFmtId="0" fontId="133" fillId="0" borderId="0" xfId="0" applyFont="1" applyFill="1" applyBorder="1" applyAlignment="1">
      <alignment horizontal="center"/>
    </xf>
    <xf numFmtId="0" fontId="133" fillId="0" borderId="0" xfId="0" applyFont="1" applyFill="1" applyBorder="1"/>
    <xf numFmtId="0" fontId="133" fillId="0" borderId="6" xfId="0" applyFont="1" applyFill="1" applyBorder="1" applyAlignment="1">
      <alignment vertical="center"/>
    </xf>
    <xf numFmtId="49" fontId="149" fillId="0" borderId="6" xfId="2436" applyNumberFormat="1" applyFont="1" applyFill="1" applyBorder="1" applyAlignment="1">
      <alignment horizontal="center" vertical="center"/>
    </xf>
    <xf numFmtId="0" fontId="149" fillId="0" borderId="6" xfId="2436" applyFont="1" applyFill="1" applyBorder="1" applyAlignment="1">
      <alignment horizontal="center" vertical="center"/>
    </xf>
    <xf numFmtId="202" fontId="149" fillId="0" borderId="6" xfId="2436" applyNumberFormat="1" applyFont="1" applyFill="1" applyBorder="1" applyAlignment="1">
      <alignment horizontal="center" vertical="center"/>
    </xf>
    <xf numFmtId="0" fontId="148" fillId="0" borderId="6" xfId="0" applyFont="1" applyFill="1" applyBorder="1" applyAlignment="1">
      <alignment horizontal="center" wrapText="1"/>
    </xf>
    <xf numFmtId="0" fontId="148" fillId="0" borderId="0" xfId="0" applyFont="1" applyFill="1" applyAlignment="1">
      <alignment horizontal="center" wrapText="1"/>
    </xf>
    <xf numFmtId="0" fontId="152" fillId="0" borderId="0" xfId="0" applyFont="1" applyFill="1"/>
    <xf numFmtId="0" fontId="159" fillId="0" borderId="0" xfId="0" applyFont="1" applyAlignment="1">
      <alignment horizontal="justify" vertical="center"/>
    </xf>
    <xf numFmtId="0" fontId="160" fillId="0" borderId="0" xfId="0" applyFont="1" applyAlignment="1">
      <alignment vertical="center"/>
    </xf>
    <xf numFmtId="0" fontId="159" fillId="0" borderId="0" xfId="0" applyFont="1" applyAlignment="1">
      <alignment horizontal="left" vertical="center"/>
    </xf>
    <xf numFmtId="0" fontId="134" fillId="0" borderId="0" xfId="0" applyFont="1" applyFill="1"/>
    <xf numFmtId="0" fontId="133" fillId="0" borderId="0" xfId="0" applyFont="1"/>
    <xf numFmtId="0" fontId="168" fillId="0" borderId="0" xfId="2462" applyFont="1" applyAlignment="1" applyProtection="1">
      <alignment horizontal="center"/>
    </xf>
    <xf numFmtId="0" fontId="133" fillId="0" borderId="6" xfId="0" applyFont="1" applyFill="1" applyBorder="1" applyAlignment="1">
      <alignment horizontal="center"/>
    </xf>
    <xf numFmtId="0" fontId="154" fillId="0" borderId="0" xfId="0" applyFont="1" applyAlignment="1">
      <alignment horizontal="center" wrapText="1"/>
    </xf>
    <xf numFmtId="0" fontId="132" fillId="0" borderId="0" xfId="0" applyFont="1" applyAlignment="1">
      <alignment horizontal="center" wrapText="1"/>
    </xf>
    <xf numFmtId="0" fontId="156" fillId="0" borderId="0" xfId="0" applyFont="1" applyAlignment="1">
      <alignment horizontal="justify" vertical="top" wrapText="1"/>
    </xf>
    <xf numFmtId="0" fontId="0" fillId="0" borderId="0" xfId="0" applyAlignment="1">
      <alignment horizontal="center" vertical="center" wrapText="1"/>
    </xf>
    <xf numFmtId="0" fontId="0" fillId="0" borderId="0" xfId="0" applyAlignment="1">
      <alignment horizontal="center"/>
    </xf>
    <xf numFmtId="0" fontId="139" fillId="0" borderId="0" xfId="0" applyFont="1" applyFill="1" applyAlignment="1">
      <alignment wrapText="1"/>
    </xf>
    <xf numFmtId="0" fontId="0" fillId="0" borderId="0" xfId="0" applyAlignment="1">
      <alignment horizontal="left" wrapText="1"/>
    </xf>
    <xf numFmtId="0" fontId="133" fillId="0" borderId="6" xfId="0" applyFont="1" applyFill="1" applyBorder="1" applyAlignment="1">
      <alignment horizontal="center"/>
    </xf>
    <xf numFmtId="0" fontId="1" fillId="0" borderId="0" xfId="2461" applyAlignment="1">
      <alignment wrapText="1"/>
    </xf>
    <xf numFmtId="0" fontId="165" fillId="0" borderId="0" xfId="2461" applyFont="1" applyAlignment="1">
      <alignment horizontal="center" vertical="center" wrapText="1"/>
    </xf>
    <xf numFmtId="0" fontId="132" fillId="0" borderId="0" xfId="0" applyFont="1" applyAlignment="1">
      <alignment horizontal="center" vertical="center" wrapText="1"/>
    </xf>
    <xf numFmtId="0" fontId="170" fillId="0" borderId="0" xfId="0" applyFont="1" applyFill="1" applyAlignment="1">
      <alignment horizontal="center"/>
    </xf>
    <xf numFmtId="0" fontId="133" fillId="54" borderId="0" xfId="0" applyFont="1" applyFill="1" applyAlignment="1">
      <alignment horizontal="left" vertical="center" wrapText="1"/>
    </xf>
    <xf numFmtId="0" fontId="156" fillId="0" borderId="0" xfId="0" applyFont="1" applyAlignment="1">
      <alignment vertical="top" wrapText="1"/>
    </xf>
    <xf numFmtId="0" fontId="156" fillId="0" borderId="0" xfId="0" applyFont="1" applyAlignment="1">
      <alignment horizontal="center" vertical="top" wrapText="1"/>
    </xf>
    <xf numFmtId="0" fontId="0" fillId="0" borderId="0" xfId="0" applyAlignment="1">
      <alignment vertical="center" wrapText="1"/>
    </xf>
    <xf numFmtId="0" fontId="0" fillId="0" borderId="0" xfId="0" applyAlignment="1"/>
    <xf numFmtId="0" fontId="0" fillId="0" borderId="0" xfId="0" applyAlignment="1">
      <alignment horizontal="center" wrapText="1"/>
    </xf>
    <xf numFmtId="0" fontId="7" fillId="0" borderId="0" xfId="0" applyFont="1" applyAlignment="1">
      <alignment wrapText="1"/>
    </xf>
    <xf numFmtId="0" fontId="7" fillId="0" borderId="0" xfId="0" applyFont="1" applyAlignment="1">
      <alignment horizontal="center" wrapText="1"/>
    </xf>
    <xf numFmtId="0" fontId="171" fillId="0" borderId="0" xfId="0" applyFont="1" applyFill="1" applyAlignment="1">
      <alignment horizontal="center" wrapText="1"/>
    </xf>
    <xf numFmtId="0" fontId="147" fillId="0" borderId="0" xfId="1432" applyAlignment="1">
      <alignment wrapText="1"/>
    </xf>
    <xf numFmtId="0" fontId="147" fillId="0" borderId="0" xfId="1432" applyAlignment="1">
      <alignment horizontal="center" wrapText="1"/>
    </xf>
    <xf numFmtId="0" fontId="142" fillId="0" borderId="0" xfId="1432" applyFont="1" applyAlignment="1">
      <alignment horizontal="center"/>
    </xf>
    <xf numFmtId="0" fontId="158" fillId="0" borderId="0" xfId="0" applyFont="1" applyAlignment="1">
      <alignment vertical="center"/>
    </xf>
    <xf numFmtId="0" fontId="161" fillId="0" borderId="6" xfId="0" applyFont="1" applyBorder="1" applyAlignment="1">
      <alignment horizontal="center" vertical="center" wrapText="1"/>
    </xf>
    <xf numFmtId="0" fontId="162" fillId="0" borderId="6" xfId="0" applyFont="1" applyBorder="1" applyAlignment="1">
      <alignment horizontal="center" vertical="center" wrapText="1"/>
    </xf>
    <xf numFmtId="0" fontId="0" fillId="0" borderId="6" xfId="0" applyBorder="1"/>
    <xf numFmtId="0" fontId="160" fillId="0" borderId="0" xfId="0" applyFont="1" applyAlignment="1">
      <alignment horizontal="left" vertical="center"/>
    </xf>
    <xf numFmtId="0" fontId="149" fillId="0" borderId="6" xfId="2436" applyFont="1" applyBorder="1" applyAlignment="1">
      <alignment horizontal="center" vertical="center" wrapText="1"/>
    </xf>
    <xf numFmtId="0" fontId="175" fillId="0" borderId="0" xfId="0" applyFont="1" applyAlignment="1">
      <alignment horizontal="center" vertical="center" wrapText="1"/>
    </xf>
    <xf numFmtId="2" fontId="0" fillId="0" borderId="0" xfId="0" applyNumberFormat="1" applyFill="1" applyAlignment="1">
      <alignment vertical="center" wrapText="1"/>
    </xf>
    <xf numFmtId="2" fontId="0" fillId="0" borderId="0" xfId="0" applyNumberFormat="1" applyFill="1" applyAlignment="1">
      <alignment vertical="center"/>
    </xf>
    <xf numFmtId="0" fontId="0" fillId="0" borderId="0" xfId="0" applyFill="1" applyAlignment="1"/>
    <xf numFmtId="0" fontId="0" fillId="0" borderId="0" xfId="0" applyFill="1" applyAlignment="1">
      <alignment horizontal="left" vertical="center" wrapText="1"/>
    </xf>
    <xf numFmtId="0" fontId="134" fillId="0" borderId="6" xfId="0" applyFont="1" applyFill="1" applyBorder="1" applyAlignment="1">
      <alignment horizontal="center"/>
    </xf>
    <xf numFmtId="0" fontId="134" fillId="0" borderId="0" xfId="0" applyFont="1" applyFill="1" applyAlignment="1">
      <alignment vertical="top" wrapText="1"/>
    </xf>
    <xf numFmtId="0" fontId="134" fillId="0" borderId="0" xfId="0" applyFont="1" applyFill="1" applyAlignment="1">
      <alignment horizontal="center" vertical="top" wrapText="1"/>
    </xf>
    <xf numFmtId="0" fontId="134" fillId="0" borderId="0" xfId="0" applyFont="1" applyFill="1" applyAlignment="1">
      <alignment horizontal="center" wrapText="1"/>
    </xf>
    <xf numFmtId="0" fontId="134" fillId="0" borderId="0" xfId="0" applyFont="1" applyFill="1" applyAlignment="1">
      <alignment horizontal="center" vertical="center" wrapText="1"/>
    </xf>
    <xf numFmtId="0" fontId="148" fillId="0" borderId="0" xfId="0" applyFont="1" applyFill="1" applyAlignment="1">
      <alignment vertical="top" wrapText="1"/>
    </xf>
    <xf numFmtId="0" fontId="148" fillId="0" borderId="0" xfId="0" applyFont="1" applyFill="1" applyAlignment="1">
      <alignment horizontal="center" vertical="top" wrapText="1"/>
    </xf>
    <xf numFmtId="207" fontId="153" fillId="0" borderId="6" xfId="0" applyNumberFormat="1" applyFont="1" applyBorder="1" applyAlignment="1">
      <alignment horizontal="center" vertical="center" wrapText="1"/>
    </xf>
    <xf numFmtId="0" fontId="133" fillId="0" borderId="30" xfId="0" applyFont="1" applyFill="1" applyBorder="1" applyAlignment="1">
      <alignment horizontal="center" vertical="center"/>
    </xf>
    <xf numFmtId="0" fontId="133" fillId="0" borderId="6" xfId="0" applyFont="1" applyFill="1" applyBorder="1" applyAlignment="1">
      <alignment horizontal="center"/>
    </xf>
    <xf numFmtId="0" fontId="143" fillId="0" borderId="35" xfId="0" applyFont="1" applyFill="1" applyBorder="1" applyAlignment="1">
      <alignment horizontal="center" vertical="center" wrapText="1"/>
    </xf>
    <xf numFmtId="0" fontId="143" fillId="0" borderId="36" xfId="0" applyFont="1" applyFill="1" applyBorder="1" applyAlignment="1">
      <alignment horizontal="center" vertical="center" wrapText="1"/>
    </xf>
    <xf numFmtId="0" fontId="143" fillId="0" borderId="37" xfId="0" applyFont="1" applyFill="1" applyBorder="1" applyAlignment="1">
      <alignment horizontal="center" vertical="center" wrapText="1"/>
    </xf>
    <xf numFmtId="0" fontId="176" fillId="0" borderId="0" xfId="2463" applyFont="1" applyAlignment="1" applyProtection="1">
      <alignment vertical="center"/>
    </xf>
    <xf numFmtId="0" fontId="176" fillId="0" borderId="0" xfId="2463" applyNumberFormat="1" applyFont="1" applyAlignment="1" applyProtection="1">
      <alignment vertical="center"/>
    </xf>
    <xf numFmtId="0" fontId="176" fillId="0" borderId="0" xfId="2464" applyFont="1" applyAlignment="1" applyProtection="1">
      <alignment vertical="center"/>
    </xf>
    <xf numFmtId="49" fontId="176" fillId="0" borderId="0" xfId="2463" applyNumberFormat="1" applyFont="1" applyAlignment="1" applyProtection="1">
      <alignment vertical="center"/>
    </xf>
    <xf numFmtId="0" fontId="177" fillId="0" borderId="0" xfId="2463" applyFont="1" applyBorder="1" applyAlignment="1" applyProtection="1">
      <alignment horizontal="right" vertical="center"/>
    </xf>
    <xf numFmtId="0" fontId="177" fillId="0" borderId="0" xfId="2463" applyFont="1" applyAlignment="1" applyProtection="1">
      <alignment horizontal="center" vertical="center"/>
    </xf>
    <xf numFmtId="0" fontId="177" fillId="0" borderId="40" xfId="2465" applyFont="1" applyFill="1" applyBorder="1" applyAlignment="1" applyProtection="1">
      <alignment vertical="center"/>
    </xf>
    <xf numFmtId="0" fontId="177" fillId="0" borderId="40" xfId="2463" applyFont="1" applyFill="1" applyBorder="1" applyAlignment="1" applyProtection="1">
      <alignment horizontal="center" vertical="center"/>
    </xf>
    <xf numFmtId="0" fontId="177" fillId="0" borderId="0" xfId="2463" applyFont="1" applyFill="1" applyBorder="1" applyAlignment="1" applyProtection="1">
      <alignment horizontal="center" vertical="center"/>
    </xf>
    <xf numFmtId="0" fontId="176" fillId="0" borderId="0" xfId="2465" applyFont="1" applyFill="1" applyBorder="1" applyAlignment="1" applyProtection="1">
      <alignment vertical="center"/>
    </xf>
    <xf numFmtId="0" fontId="176" fillId="0" borderId="40" xfId="2463" applyFont="1" applyBorder="1" applyAlignment="1" applyProtection="1">
      <alignment vertical="center"/>
    </xf>
    <xf numFmtId="49" fontId="176" fillId="0" borderId="40" xfId="1716" applyFont="1" applyBorder="1" applyAlignment="1">
      <alignment horizontal="right" vertical="center"/>
    </xf>
    <xf numFmtId="0" fontId="176" fillId="0" borderId="0" xfId="2463" applyFont="1" applyBorder="1" applyAlignment="1" applyProtection="1">
      <alignment vertical="center"/>
    </xf>
    <xf numFmtId="0" fontId="176" fillId="0" borderId="42" xfId="2463" applyFont="1" applyBorder="1" applyAlignment="1" applyProtection="1">
      <alignment vertical="center"/>
    </xf>
    <xf numFmtId="0" fontId="176" fillId="0" borderId="40" xfId="2463" applyFont="1" applyBorder="1" applyAlignment="1" applyProtection="1">
      <alignment horizontal="center" vertical="center" wrapText="1"/>
    </xf>
    <xf numFmtId="49" fontId="176" fillId="0" borderId="0" xfId="1716" applyFont="1" applyAlignment="1" applyProtection="1">
      <alignment vertical="center"/>
    </xf>
    <xf numFmtId="49" fontId="176" fillId="0" borderId="0" xfId="1716" applyFont="1" applyBorder="1" applyAlignment="1" applyProtection="1">
      <alignment vertical="center"/>
    </xf>
    <xf numFmtId="49" fontId="176" fillId="0" borderId="42" xfId="1716" applyFont="1" applyBorder="1" applyAlignment="1" applyProtection="1">
      <alignment vertical="center"/>
    </xf>
    <xf numFmtId="49" fontId="176" fillId="0" borderId="41" xfId="1716" applyFont="1" applyBorder="1" applyAlignment="1">
      <alignment vertical="center" wrapText="1"/>
    </xf>
    <xf numFmtId="49" fontId="176" fillId="0" borderId="41" xfId="1716" applyFont="1" applyBorder="1" applyAlignment="1">
      <alignment horizontal="center" vertical="center" wrapText="1"/>
    </xf>
    <xf numFmtId="208" fontId="176" fillId="55" borderId="41" xfId="1716" applyNumberFormat="1" applyFont="1" applyFill="1" applyBorder="1" applyAlignment="1" applyProtection="1">
      <alignment horizontal="right" vertical="center"/>
    </xf>
    <xf numFmtId="208" fontId="176" fillId="56" borderId="41" xfId="1716" applyNumberFormat="1" applyFont="1" applyFill="1" applyBorder="1" applyAlignment="1" applyProtection="1">
      <alignment horizontal="right" vertical="center"/>
      <protection locked="0"/>
    </xf>
    <xf numFmtId="208" fontId="176" fillId="56" borderId="41" xfId="2463" applyNumberFormat="1" applyFont="1" applyFill="1" applyBorder="1" applyAlignment="1" applyProtection="1">
      <alignment horizontal="right" vertical="center"/>
      <protection locked="0"/>
    </xf>
    <xf numFmtId="208" fontId="176" fillId="56" borderId="41" xfId="2467" applyNumberFormat="1" applyFont="1" applyFill="1" applyBorder="1" applyAlignment="1" applyProtection="1">
      <alignment horizontal="right" vertical="center"/>
      <protection locked="0"/>
    </xf>
    <xf numFmtId="0" fontId="176" fillId="0" borderId="42" xfId="2463" applyFont="1" applyFill="1" applyBorder="1" applyAlignment="1" applyProtection="1">
      <alignment vertical="center"/>
    </xf>
    <xf numFmtId="0" fontId="176" fillId="0" borderId="0" xfId="2463" applyFont="1" applyFill="1" applyBorder="1" applyAlignment="1" applyProtection="1">
      <alignment vertical="center"/>
    </xf>
    <xf numFmtId="208" fontId="176" fillId="56" borderId="41" xfId="2463" applyNumberFormat="1" applyFont="1" applyFill="1" applyBorder="1" applyAlignment="1" applyProtection="1">
      <alignment horizontal="right" vertical="center" wrapText="1"/>
      <protection locked="0"/>
    </xf>
    <xf numFmtId="0" fontId="176" fillId="0" borderId="40" xfId="2463" applyFont="1" applyFill="1" applyBorder="1" applyAlignment="1" applyProtection="1">
      <alignment horizontal="center" vertical="center" wrapText="1"/>
    </xf>
    <xf numFmtId="0" fontId="176" fillId="0" borderId="0" xfId="2463" applyFont="1" applyFill="1" applyBorder="1" applyAlignment="1" applyProtection="1">
      <alignment horizontal="center" vertical="center" wrapText="1"/>
    </xf>
    <xf numFmtId="0" fontId="137" fillId="0" borderId="0" xfId="0" applyFont="1"/>
    <xf numFmtId="0" fontId="132" fillId="0" borderId="0" xfId="0" applyFont="1"/>
    <xf numFmtId="0" fontId="133" fillId="0" borderId="6" xfId="0" applyFont="1" applyBorder="1" applyAlignment="1">
      <alignment horizontal="center" vertical="center"/>
    </xf>
    <xf numFmtId="0" fontId="133" fillId="0" borderId="6" xfId="0" applyFont="1" applyBorder="1" applyAlignment="1">
      <alignment horizontal="left" vertical="center" wrapText="1"/>
    </xf>
    <xf numFmtId="0" fontId="133" fillId="0" borderId="6" xfId="0" applyFont="1" applyFill="1" applyBorder="1" applyAlignment="1">
      <alignment horizontal="center" vertical="center" wrapText="1"/>
    </xf>
    <xf numFmtId="0" fontId="133" fillId="57" borderId="6" xfId="0" applyFont="1" applyFill="1" applyBorder="1" applyAlignment="1">
      <alignment horizontal="center" vertical="center"/>
    </xf>
    <xf numFmtId="0" fontId="133" fillId="0" borderId="0" xfId="0" applyFont="1" applyAlignment="1">
      <alignment horizontal="left" vertical="center"/>
    </xf>
    <xf numFmtId="0" fontId="178" fillId="0" borderId="6" xfId="0" applyFont="1" applyBorder="1" applyAlignment="1">
      <alignment horizontal="left" vertical="center" wrapText="1" indent="3"/>
    </xf>
    <xf numFmtId="4" fontId="133" fillId="57" borderId="6" xfId="0" applyNumberFormat="1" applyFont="1" applyFill="1" applyBorder="1" applyAlignment="1">
      <alignment horizontal="center" vertical="center"/>
    </xf>
    <xf numFmtId="4" fontId="134" fillId="0" borderId="0" xfId="0" applyNumberFormat="1" applyFont="1"/>
    <xf numFmtId="0" fontId="134" fillId="0" borderId="0" xfId="0" applyFont="1"/>
    <xf numFmtId="4" fontId="133" fillId="0" borderId="6" xfId="0" applyNumberFormat="1" applyFont="1" applyFill="1" applyBorder="1" applyAlignment="1">
      <alignment horizontal="center" vertical="center"/>
    </xf>
    <xf numFmtId="0" fontId="136" fillId="0" borderId="0" xfId="0" applyFont="1"/>
    <xf numFmtId="0" fontId="179" fillId="0" borderId="0" xfId="0" applyFont="1" applyAlignment="1"/>
    <xf numFmtId="0" fontId="181" fillId="0" borderId="6" xfId="2468" applyNumberFormat="1" applyFont="1" applyFill="1" applyBorder="1" applyAlignment="1" applyProtection="1">
      <alignment horizontal="center" vertical="center" wrapText="1"/>
    </xf>
    <xf numFmtId="201" fontId="181" fillId="0" borderId="6" xfId="2468" applyNumberFormat="1" applyFont="1" applyFill="1" applyBorder="1" applyAlignment="1" applyProtection="1">
      <alignment horizontal="center" vertical="center" wrapText="1"/>
    </xf>
    <xf numFmtId="201" fontId="133" fillId="0" borderId="6" xfId="0" applyNumberFormat="1" applyFont="1" applyFill="1" applyBorder="1" applyAlignment="1">
      <alignment horizontal="center" vertical="center"/>
    </xf>
    <xf numFmtId="0" fontId="182" fillId="0" borderId="6" xfId="2468" applyNumberFormat="1" applyFont="1" applyFill="1" applyBorder="1" applyAlignment="1" applyProtection="1">
      <alignment horizontal="center" vertical="center" wrapText="1"/>
    </xf>
    <xf numFmtId="0" fontId="176" fillId="0" borderId="41" xfId="2466" applyFont="1" applyBorder="1" applyAlignment="1" applyProtection="1">
      <alignment horizontal="center" vertical="center" wrapText="1"/>
    </xf>
    <xf numFmtId="0" fontId="176" fillId="0" borderId="0" xfId="2463" applyFont="1" applyAlignment="1" applyProtection="1">
      <alignment horizontal="center" vertical="center"/>
    </xf>
    <xf numFmtId="0" fontId="176" fillId="0" borderId="0" xfId="2463" applyFont="1" applyAlignment="1" applyProtection="1">
      <alignment horizontal="right" vertical="center"/>
    </xf>
    <xf numFmtId="0" fontId="14" fillId="0" borderId="0" xfId="1727" applyFont="1" applyAlignment="1">
      <alignment horizontal="justify" vertical="center"/>
    </xf>
    <xf numFmtId="49" fontId="14" fillId="0" borderId="27" xfId="1727" applyNumberFormat="1" applyFont="1" applyBorder="1" applyAlignment="1">
      <alignment vertical="center"/>
    </xf>
    <xf numFmtId="49" fontId="14" fillId="0" borderId="28" xfId="1727" applyNumberFormat="1" applyFont="1" applyBorder="1" applyAlignment="1">
      <alignment vertical="center"/>
    </xf>
    <xf numFmtId="49" fontId="14" fillId="0" borderId="29" xfId="1727" applyNumberFormat="1" applyFont="1" applyBorder="1" applyAlignment="1">
      <alignment vertical="center"/>
    </xf>
    <xf numFmtId="49" fontId="14" fillId="0" borderId="21" xfId="1727" applyNumberFormat="1" applyFont="1" applyBorder="1" applyAlignment="1">
      <alignment vertical="center"/>
    </xf>
    <xf numFmtId="49" fontId="14" fillId="0" borderId="0" xfId="1727" applyNumberFormat="1" applyFont="1" applyBorder="1" applyAlignment="1">
      <alignment vertical="center"/>
    </xf>
    <xf numFmtId="49" fontId="14" fillId="0" borderId="17" xfId="1727" applyNumberFormat="1" applyFont="1" applyBorder="1" applyAlignment="1">
      <alignment vertical="center"/>
    </xf>
    <xf numFmtId="49" fontId="14" fillId="0" borderId="26" xfId="1727" applyNumberFormat="1" applyFont="1" applyBorder="1" applyAlignment="1">
      <alignment vertical="center"/>
    </xf>
    <xf numFmtId="49" fontId="14" fillId="0" borderId="16" xfId="1727" applyNumberFormat="1" applyFont="1" applyBorder="1" applyAlignment="1">
      <alignment vertical="center"/>
    </xf>
    <xf numFmtId="49" fontId="14" fillId="0" borderId="31" xfId="1727" applyNumberFormat="1" applyFont="1" applyBorder="1" applyAlignment="1">
      <alignment vertical="center"/>
    </xf>
    <xf numFmtId="0" fontId="14" fillId="0" borderId="25" xfId="1727" applyFont="1" applyBorder="1" applyAlignment="1">
      <alignment vertical="center"/>
    </xf>
    <xf numFmtId="0" fontId="14" fillId="0" borderId="27" xfId="1727" applyFont="1" applyBorder="1" applyAlignment="1">
      <alignment vertical="center"/>
    </xf>
    <xf numFmtId="0" fontId="14" fillId="0" borderId="28" xfId="1727" applyFont="1" applyBorder="1" applyAlignment="1">
      <alignment vertical="center"/>
    </xf>
    <xf numFmtId="0" fontId="14" fillId="0" borderId="29" xfId="1727" applyFont="1" applyBorder="1" applyAlignment="1">
      <alignment vertical="center"/>
    </xf>
    <xf numFmtId="0" fontId="14" fillId="0" borderId="21" xfId="1727" applyFont="1" applyBorder="1" applyAlignment="1">
      <alignment vertical="center"/>
    </xf>
    <xf numFmtId="0" fontId="14" fillId="0" borderId="0" xfId="1727" applyFont="1" applyBorder="1" applyAlignment="1">
      <alignment vertical="center"/>
    </xf>
    <xf numFmtId="0" fontId="14" fillId="0" borderId="17" xfId="1727" applyFont="1" applyBorder="1" applyAlignment="1">
      <alignment vertical="center"/>
    </xf>
    <xf numFmtId="0" fontId="14" fillId="0" borderId="26" xfId="1727" applyFont="1" applyBorder="1" applyAlignment="1">
      <alignment vertical="center"/>
    </xf>
    <xf numFmtId="0" fontId="14" fillId="0" borderId="16" xfId="1727" applyFont="1" applyBorder="1" applyAlignment="1">
      <alignment vertical="center"/>
    </xf>
    <xf numFmtId="0" fontId="14" fillId="0" borderId="31" xfId="1727" applyFont="1" applyBorder="1" applyAlignment="1">
      <alignment vertical="center"/>
    </xf>
    <xf numFmtId="0" fontId="14" fillId="0" borderId="27" xfId="1727" applyFont="1" applyBorder="1" applyAlignment="1">
      <alignment horizontal="right" vertical="center"/>
    </xf>
    <xf numFmtId="0" fontId="14" fillId="0" borderId="28" xfId="1727" applyFont="1" applyBorder="1" applyAlignment="1">
      <alignment horizontal="right" vertical="center"/>
    </xf>
    <xf numFmtId="0" fontId="14" fillId="0" borderId="29" xfId="1727" applyFont="1" applyBorder="1" applyAlignment="1">
      <alignment horizontal="right" vertical="center"/>
    </xf>
    <xf numFmtId="0" fontId="14" fillId="0" borderId="21" xfId="1727" applyFont="1" applyBorder="1" applyAlignment="1">
      <alignment horizontal="right" vertical="center"/>
    </xf>
    <xf numFmtId="0" fontId="14" fillId="0" borderId="0" xfId="1727" applyFont="1" applyBorder="1" applyAlignment="1">
      <alignment horizontal="right" vertical="center"/>
    </xf>
    <xf numFmtId="0" fontId="14" fillId="0" borderId="17" xfId="1727" applyFont="1" applyBorder="1" applyAlignment="1">
      <alignment horizontal="right" vertical="center"/>
    </xf>
    <xf numFmtId="0" fontId="14" fillId="0" borderId="26" xfId="1727" applyFont="1" applyBorder="1" applyAlignment="1">
      <alignment horizontal="right" vertical="center"/>
    </xf>
    <xf numFmtId="0" fontId="14" fillId="0" borderId="16" xfId="1727" applyFont="1" applyBorder="1" applyAlignment="1">
      <alignment horizontal="right" vertical="center"/>
    </xf>
    <xf numFmtId="0" fontId="14" fillId="0" borderId="31" xfId="1727" applyFont="1" applyBorder="1" applyAlignment="1">
      <alignment horizontal="right" vertical="center"/>
    </xf>
    <xf numFmtId="0" fontId="14" fillId="0" borderId="30" xfId="1727" applyFont="1" applyBorder="1" applyAlignment="1">
      <alignment vertical="center"/>
    </xf>
    <xf numFmtId="0" fontId="14" fillId="0" borderId="1" xfId="1727" applyFont="1" applyBorder="1" applyAlignment="1">
      <alignment vertical="center"/>
    </xf>
    <xf numFmtId="0" fontId="14" fillId="0" borderId="27" xfId="1727" applyFont="1" applyBorder="1" applyAlignment="1">
      <alignment horizontal="left" vertical="center"/>
    </xf>
    <xf numFmtId="0" fontId="14" fillId="0" borderId="28" xfId="1727" applyFont="1" applyBorder="1" applyAlignment="1">
      <alignment horizontal="left" vertical="center"/>
    </xf>
    <xf numFmtId="0" fontId="14" fillId="0" borderId="29" xfId="1727" applyFont="1" applyBorder="1" applyAlignment="1">
      <alignment horizontal="left" vertical="center"/>
    </xf>
    <xf numFmtId="0" fontId="14" fillId="0" borderId="21" xfId="1727" applyFont="1" applyBorder="1" applyAlignment="1">
      <alignment horizontal="left" vertical="center"/>
    </xf>
    <xf numFmtId="0" fontId="14" fillId="0" borderId="0" xfId="1727" applyFont="1" applyBorder="1" applyAlignment="1">
      <alignment horizontal="left" vertical="center"/>
    </xf>
    <xf numFmtId="0" fontId="14" fillId="0" borderId="17" xfId="1727" applyFont="1" applyBorder="1" applyAlignment="1">
      <alignment horizontal="left" vertical="center"/>
    </xf>
    <xf numFmtId="0" fontId="14" fillId="0" borderId="26" xfId="1727" applyFont="1" applyBorder="1" applyAlignment="1">
      <alignment horizontal="left" vertical="center"/>
    </xf>
    <xf numFmtId="0" fontId="14" fillId="0" borderId="16" xfId="1727" applyFont="1" applyBorder="1" applyAlignment="1">
      <alignment horizontal="left" vertical="center"/>
    </xf>
    <xf numFmtId="0" fontId="14" fillId="0" borderId="31" xfId="1727" applyFont="1" applyBorder="1" applyAlignment="1">
      <alignment horizontal="left" vertical="center"/>
    </xf>
    <xf numFmtId="0" fontId="14" fillId="0" borderId="6" xfId="1727" applyFont="1" applyBorder="1" applyAlignment="1">
      <alignment horizontal="right" vertical="center"/>
    </xf>
    <xf numFmtId="0" fontId="14" fillId="0" borderId="1" xfId="1727" applyFont="1" applyBorder="1" applyAlignment="1">
      <alignment horizontal="left" vertical="center"/>
    </xf>
    <xf numFmtId="0" fontId="14" fillId="0" borderId="6" xfId="1727" applyFont="1" applyBorder="1" applyAlignment="1">
      <alignment vertical="center"/>
    </xf>
    <xf numFmtId="0" fontId="14" fillId="0" borderId="1" xfId="1727" applyFont="1" applyBorder="1" applyAlignment="1">
      <alignment horizontal="right" vertical="center"/>
    </xf>
    <xf numFmtId="0" fontId="14" fillId="0" borderId="6" xfId="1727" applyFont="1" applyBorder="1" applyAlignment="1">
      <alignment horizontal="left" vertical="center"/>
    </xf>
    <xf numFmtId="49" fontId="14" fillId="0" borderId="1" xfId="1727" applyNumberFormat="1" applyFont="1" applyBorder="1" applyAlignment="1">
      <alignment vertical="center"/>
    </xf>
    <xf numFmtId="49" fontId="14" fillId="0" borderId="6" xfId="1727" applyNumberFormat="1" applyFont="1" applyBorder="1" applyAlignment="1">
      <alignment vertical="center"/>
    </xf>
    <xf numFmtId="0" fontId="12" fillId="0" borderId="0" xfId="1727" applyFont="1" applyAlignment="1">
      <alignment horizontal="center" vertical="center"/>
    </xf>
    <xf numFmtId="0" fontId="12" fillId="0" borderId="0" xfId="1727" applyFont="1" applyAlignment="1">
      <alignment horizontal="center" vertical="center" wrapText="1"/>
    </xf>
    <xf numFmtId="0" fontId="14" fillId="0" borderId="25" xfId="1727" applyFont="1" applyBorder="1" applyAlignment="1">
      <alignment horizontal="center" vertical="center"/>
    </xf>
    <xf numFmtId="0" fontId="14" fillId="0" borderId="30" xfId="1727" applyFont="1" applyBorder="1" applyAlignment="1">
      <alignment horizontal="center" vertical="center"/>
    </xf>
    <xf numFmtId="0" fontId="14" fillId="0" borderId="6" xfId="1727" applyFont="1" applyBorder="1" applyAlignment="1">
      <alignment horizontal="center" vertical="center"/>
    </xf>
    <xf numFmtId="4" fontId="14" fillId="0" borderId="27" xfId="1727" applyNumberFormat="1" applyFont="1" applyBorder="1" applyAlignment="1">
      <alignment horizontal="right" vertical="center"/>
    </xf>
    <xf numFmtId="4" fontId="14" fillId="0" borderId="28" xfId="1727" applyNumberFormat="1" applyFont="1" applyBorder="1" applyAlignment="1">
      <alignment horizontal="right" vertical="center"/>
    </xf>
    <xf numFmtId="4" fontId="14" fillId="0" borderId="29" xfId="1727" applyNumberFormat="1" applyFont="1" applyBorder="1" applyAlignment="1">
      <alignment horizontal="right" vertical="center"/>
    </xf>
    <xf numFmtId="4" fontId="14" fillId="0" borderId="21" xfId="1727" applyNumberFormat="1" applyFont="1" applyBorder="1" applyAlignment="1">
      <alignment horizontal="right" vertical="center"/>
    </xf>
    <xf numFmtId="4" fontId="14" fillId="0" borderId="0" xfId="1727" applyNumberFormat="1" applyFont="1" applyBorder="1" applyAlignment="1">
      <alignment horizontal="right" vertical="center"/>
    </xf>
    <xf numFmtId="4" fontId="14" fillId="0" borderId="17" xfId="1727" applyNumberFormat="1" applyFont="1" applyBorder="1" applyAlignment="1">
      <alignment horizontal="right" vertical="center"/>
    </xf>
    <xf numFmtId="4" fontId="14" fillId="0" borderId="26" xfId="1727" applyNumberFormat="1" applyFont="1" applyBorder="1" applyAlignment="1">
      <alignment horizontal="right" vertical="center"/>
    </xf>
    <xf numFmtId="4" fontId="14" fillId="0" borderId="16" xfId="1727" applyNumberFormat="1" applyFont="1" applyBorder="1" applyAlignment="1">
      <alignment horizontal="right" vertical="center"/>
    </xf>
    <xf numFmtId="4" fontId="14" fillId="0" borderId="31" xfId="1727" applyNumberFormat="1" applyFont="1" applyBorder="1" applyAlignment="1">
      <alignment horizontal="right" vertical="center"/>
    </xf>
    <xf numFmtId="0" fontId="14" fillId="0" borderId="6" xfId="1727" applyFont="1" applyBorder="1" applyAlignment="1">
      <alignment horizontal="left" vertical="center" wrapText="1"/>
    </xf>
    <xf numFmtId="4" fontId="14" fillId="0" borderId="6" xfId="1727" applyNumberFormat="1" applyFont="1" applyBorder="1" applyAlignment="1">
      <alignment horizontal="right" vertical="center"/>
    </xf>
    <xf numFmtId="0" fontId="14" fillId="0" borderId="27" xfId="1727" applyFont="1" applyBorder="1" applyAlignment="1">
      <alignment horizontal="left" vertical="center" wrapText="1"/>
    </xf>
    <xf numFmtId="0" fontId="14" fillId="0" borderId="28" xfId="1727" applyFont="1" applyBorder="1" applyAlignment="1">
      <alignment horizontal="left" vertical="center" wrapText="1"/>
    </xf>
    <xf numFmtId="0" fontId="14" fillId="0" borderId="29" xfId="1727" applyFont="1" applyBorder="1" applyAlignment="1">
      <alignment horizontal="left" vertical="center" wrapText="1"/>
    </xf>
    <xf numFmtId="0" fontId="14" fillId="0" borderId="26" xfId="1727" applyFont="1" applyBorder="1" applyAlignment="1">
      <alignment horizontal="left" vertical="center" wrapText="1"/>
    </xf>
    <xf numFmtId="0" fontId="14" fillId="0" borderId="16" xfId="1727" applyFont="1" applyBorder="1" applyAlignment="1">
      <alignment horizontal="left" vertical="center" wrapText="1"/>
    </xf>
    <xf numFmtId="0" fontId="14" fillId="0" borderId="31" xfId="1727" applyFont="1" applyBorder="1" applyAlignment="1">
      <alignment horizontal="left" vertical="center" wrapText="1"/>
    </xf>
    <xf numFmtId="0" fontId="14" fillId="0" borderId="21" xfId="1727" applyFont="1" applyBorder="1" applyAlignment="1">
      <alignment horizontal="left" vertical="center" wrapText="1"/>
    </xf>
    <xf numFmtId="0" fontId="14" fillId="0" borderId="0" xfId="1727" applyFont="1" applyBorder="1" applyAlignment="1">
      <alignment horizontal="left" vertical="center" wrapText="1"/>
    </xf>
    <xf numFmtId="0" fontId="14" fillId="0" borderId="17" xfId="1727" applyFont="1" applyBorder="1" applyAlignment="1">
      <alignment horizontal="left" vertical="center" wrapText="1"/>
    </xf>
    <xf numFmtId="4" fontId="14" fillId="0" borderId="1" xfId="1727" applyNumberFormat="1" applyFont="1" applyBorder="1" applyAlignment="1">
      <alignment horizontal="right" vertical="center"/>
    </xf>
    <xf numFmtId="0" fontId="14" fillId="0" borderId="1" xfId="1727" applyFont="1" applyBorder="1" applyAlignment="1">
      <alignment horizontal="left" vertical="center" wrapText="1"/>
    </xf>
    <xf numFmtId="4" fontId="4" fillId="0" borderId="6" xfId="1771" applyNumberFormat="1" applyBorder="1" applyAlignment="1">
      <alignment horizontal="center"/>
    </xf>
    <xf numFmtId="0" fontId="4" fillId="0" borderId="6" xfId="1771" applyBorder="1" applyAlignment="1">
      <alignment horizontal="center"/>
    </xf>
    <xf numFmtId="0" fontId="7" fillId="0" borderId="0" xfId="1771" applyFont="1" applyAlignment="1">
      <alignment horizontal="center" wrapText="1"/>
    </xf>
    <xf numFmtId="0" fontId="7" fillId="0" borderId="0" xfId="1771" applyFont="1" applyAlignment="1">
      <alignment horizontal="center"/>
    </xf>
    <xf numFmtId="0" fontId="4" fillId="0" borderId="25" xfId="1771" applyBorder="1" applyAlignment="1">
      <alignment horizontal="center" vertical="center" wrapText="1"/>
    </xf>
    <xf numFmtId="0" fontId="4" fillId="0" borderId="1" xfId="1771" applyBorder="1" applyAlignment="1">
      <alignment horizontal="center" vertical="center" wrapText="1"/>
    </xf>
    <xf numFmtId="0" fontId="4" fillId="0" borderId="30" xfId="1771" applyBorder="1" applyAlignment="1">
      <alignment horizontal="center" vertical="center" wrapText="1"/>
    </xf>
    <xf numFmtId="0" fontId="4" fillId="0" borderId="32" xfId="1771" applyBorder="1" applyAlignment="1">
      <alignment horizontal="left" wrapText="1"/>
    </xf>
    <xf numFmtId="0" fontId="4" fillId="0" borderId="33" xfId="1771" applyBorder="1" applyAlignment="1">
      <alignment horizontal="left" wrapText="1"/>
    </xf>
    <xf numFmtId="0" fontId="4" fillId="0" borderId="6" xfId="1771" applyBorder="1" applyAlignment="1">
      <alignment horizontal="center" vertical="center"/>
    </xf>
    <xf numFmtId="4" fontId="4" fillId="0" borderId="32" xfId="1771" applyNumberFormat="1" applyBorder="1" applyAlignment="1">
      <alignment horizontal="center"/>
    </xf>
    <xf numFmtId="4" fontId="4" fillId="0" borderId="34" xfId="1771" applyNumberFormat="1" applyBorder="1" applyAlignment="1">
      <alignment horizontal="center"/>
    </xf>
    <xf numFmtId="4" fontId="4" fillId="0" borderId="33" xfId="1771" applyNumberFormat="1" applyBorder="1" applyAlignment="1">
      <alignment horizontal="center"/>
    </xf>
    <xf numFmtId="0" fontId="153" fillId="0" borderId="6" xfId="0" applyFont="1" applyBorder="1" applyAlignment="1">
      <alignment horizontal="center" vertical="center" wrapText="1"/>
    </xf>
    <xf numFmtId="0" fontId="153" fillId="0" borderId="27" xfId="0" applyFont="1" applyBorder="1" applyAlignment="1">
      <alignment horizontal="center" vertical="center" wrapText="1"/>
    </xf>
    <xf numFmtId="0" fontId="153" fillId="0" borderId="28" xfId="0" applyFont="1" applyBorder="1" applyAlignment="1">
      <alignment horizontal="center" vertical="center" wrapText="1"/>
    </xf>
    <xf numFmtId="0" fontId="153" fillId="0" borderId="29" xfId="0" applyFont="1" applyBorder="1" applyAlignment="1">
      <alignment horizontal="center" vertical="center" wrapText="1"/>
    </xf>
    <xf numFmtId="0" fontId="153" fillId="0" borderId="21" xfId="0" applyFont="1" applyBorder="1" applyAlignment="1">
      <alignment horizontal="center" vertical="center" wrapText="1"/>
    </xf>
    <xf numFmtId="0" fontId="153" fillId="0" borderId="0" xfId="0" applyFont="1" applyBorder="1" applyAlignment="1">
      <alignment horizontal="center" vertical="center" wrapText="1"/>
    </xf>
    <xf numFmtId="0" fontId="153" fillId="0" borderId="17" xfId="0" applyFont="1" applyBorder="1" applyAlignment="1">
      <alignment horizontal="center" vertical="center" wrapText="1"/>
    </xf>
    <xf numFmtId="0" fontId="153" fillId="0" borderId="26" xfId="0" applyFont="1" applyBorder="1" applyAlignment="1">
      <alignment horizontal="center" vertical="center" wrapText="1"/>
    </xf>
    <xf numFmtId="0" fontId="153" fillId="0" borderId="16" xfId="0" applyFont="1" applyBorder="1" applyAlignment="1">
      <alignment horizontal="center" vertical="center" wrapText="1"/>
    </xf>
    <xf numFmtId="0" fontId="153" fillId="0" borderId="31" xfId="0" applyFont="1" applyBorder="1" applyAlignment="1">
      <alignment horizontal="center" vertical="center" wrapText="1"/>
    </xf>
    <xf numFmtId="0" fontId="153" fillId="0" borderId="25" xfId="0" applyFont="1" applyBorder="1" applyAlignment="1">
      <alignment horizontal="center" vertical="center" wrapText="1"/>
    </xf>
    <xf numFmtId="0" fontId="153" fillId="0" borderId="1" xfId="0" applyFont="1" applyBorder="1" applyAlignment="1">
      <alignment horizontal="center" vertical="center" wrapText="1"/>
    </xf>
    <xf numFmtId="0" fontId="153" fillId="0" borderId="30" xfId="0" applyFont="1" applyBorder="1" applyAlignment="1">
      <alignment horizontal="center" vertical="center" wrapText="1"/>
    </xf>
    <xf numFmtId="4" fontId="153" fillId="0" borderId="27" xfId="0" applyNumberFormat="1" applyFont="1" applyBorder="1" applyAlignment="1">
      <alignment horizontal="center" vertical="center" wrapText="1"/>
    </xf>
    <xf numFmtId="4" fontId="153" fillId="0" borderId="28" xfId="0" applyNumberFormat="1" applyFont="1" applyBorder="1" applyAlignment="1">
      <alignment horizontal="center" vertical="center" wrapText="1"/>
    </xf>
    <xf numFmtId="4" fontId="153" fillId="0" borderId="29" xfId="0" applyNumberFormat="1" applyFont="1" applyBorder="1" applyAlignment="1">
      <alignment horizontal="center" vertical="center" wrapText="1"/>
    </xf>
    <xf numFmtId="4" fontId="153" fillId="0" borderId="26" xfId="0" applyNumberFormat="1" applyFont="1" applyBorder="1" applyAlignment="1">
      <alignment horizontal="center" vertical="center" wrapText="1"/>
    </xf>
    <xf numFmtId="4" fontId="153" fillId="0" borderId="16" xfId="0" applyNumberFormat="1" applyFont="1" applyBorder="1" applyAlignment="1">
      <alignment horizontal="center" vertical="center" wrapText="1"/>
    </xf>
    <xf numFmtId="4" fontId="153" fillId="0" borderId="31" xfId="0" applyNumberFormat="1" applyFont="1" applyBorder="1" applyAlignment="1">
      <alignment horizontal="center" vertical="center" wrapText="1"/>
    </xf>
    <xf numFmtId="0" fontId="137" fillId="0" borderId="0" xfId="0" applyFont="1" applyAlignment="1">
      <alignment horizontal="center" vertical="center" wrapText="1"/>
    </xf>
    <xf numFmtId="0" fontId="134" fillId="0" borderId="0" xfId="0" applyFont="1" applyAlignment="1">
      <alignment horizontal="left"/>
    </xf>
    <xf numFmtId="49" fontId="176" fillId="0" borderId="41" xfId="1716" applyFont="1" applyBorder="1" applyAlignment="1">
      <alignment horizontal="center" vertical="center"/>
    </xf>
    <xf numFmtId="0" fontId="152" fillId="0" borderId="0" xfId="0" applyFont="1" applyFill="1" applyAlignment="1">
      <alignment horizontal="center" vertical="center" wrapText="1"/>
    </xf>
    <xf numFmtId="0" fontId="176" fillId="0" borderId="41" xfId="2466" applyFont="1" applyBorder="1" applyAlignment="1" applyProtection="1">
      <alignment horizontal="center" vertical="center" wrapText="1"/>
    </xf>
    <xf numFmtId="0" fontId="133" fillId="0" borderId="6" xfId="0" applyFont="1" applyFill="1" applyBorder="1" applyAlignment="1">
      <alignment horizontal="left" vertical="center" indent="2"/>
    </xf>
    <xf numFmtId="0" fontId="181" fillId="0" borderId="6" xfId="2468" applyNumberFormat="1" applyFont="1" applyFill="1" applyBorder="1" applyAlignment="1" applyProtection="1">
      <alignment horizontal="center" vertical="center" wrapText="1"/>
    </xf>
    <xf numFmtId="0" fontId="181" fillId="0" borderId="6" xfId="2468" applyNumberFormat="1" applyFont="1" applyFill="1" applyBorder="1" applyAlignment="1" applyProtection="1">
      <alignment horizontal="left" vertical="center" wrapText="1"/>
    </xf>
    <xf numFmtId="0" fontId="133" fillId="0" borderId="6" xfId="0" applyFont="1" applyFill="1" applyBorder="1" applyAlignment="1">
      <alignment horizontal="left" vertical="center" wrapText="1" indent="2"/>
    </xf>
    <xf numFmtId="0" fontId="133" fillId="0" borderId="32" xfId="0" applyFont="1" applyFill="1" applyBorder="1" applyAlignment="1">
      <alignment horizontal="left" vertical="center" wrapText="1" indent="2"/>
    </xf>
    <xf numFmtId="0" fontId="133" fillId="0" borderId="34" xfId="0" applyFont="1" applyFill="1" applyBorder="1" applyAlignment="1">
      <alignment horizontal="left" vertical="center" wrapText="1" indent="2"/>
    </xf>
    <xf numFmtId="0" fontId="133" fillId="0" borderId="33" xfId="0" applyFont="1" applyFill="1" applyBorder="1" applyAlignment="1">
      <alignment horizontal="left" vertical="center" wrapText="1" indent="2"/>
    </xf>
    <xf numFmtId="4" fontId="133" fillId="0" borderId="32" xfId="0" applyNumberFormat="1" applyFont="1" applyFill="1" applyBorder="1" applyAlignment="1">
      <alignment horizontal="center" vertical="center"/>
    </xf>
    <xf numFmtId="4" fontId="0" fillId="0" borderId="34" xfId="0" applyNumberFormat="1" applyFill="1" applyBorder="1" applyAlignment="1">
      <alignment horizontal="center" vertical="center"/>
    </xf>
    <xf numFmtId="4" fontId="0" fillId="0" borderId="33" xfId="0" applyNumberFormat="1" applyFill="1" applyBorder="1" applyAlignment="1">
      <alignment horizontal="center" vertical="center"/>
    </xf>
    <xf numFmtId="0" fontId="134" fillId="0" borderId="6" xfId="0" applyFont="1" applyBorder="1" applyAlignment="1">
      <alignment horizontal="center" vertical="center"/>
    </xf>
    <xf numFmtId="0" fontId="134" fillId="0" borderId="25" xfId="0" applyFont="1" applyBorder="1" applyAlignment="1">
      <alignment horizontal="center" vertical="center" wrapText="1"/>
    </xf>
    <xf numFmtId="0" fontId="134" fillId="0" borderId="30" xfId="0" applyFont="1" applyBorder="1" applyAlignment="1">
      <alignment horizontal="center" vertical="center" wrapText="1"/>
    </xf>
    <xf numFmtId="0" fontId="147" fillId="0" borderId="32" xfId="1432" applyFill="1" applyBorder="1" applyAlignment="1">
      <alignment horizontal="center" vertical="center" wrapText="1"/>
    </xf>
    <xf numFmtId="0" fontId="133" fillId="0" borderId="34" xfId="0" applyFont="1" applyFill="1" applyBorder="1" applyAlignment="1">
      <alignment horizontal="center" vertical="center" wrapText="1"/>
    </xf>
    <xf numFmtId="0" fontId="133" fillId="0" borderId="33" xfId="0" applyFont="1" applyFill="1" applyBorder="1" applyAlignment="1">
      <alignment horizontal="center" vertical="center" wrapText="1"/>
    </xf>
    <xf numFmtId="4" fontId="133" fillId="57" borderId="32" xfId="0" applyNumberFormat="1" applyFont="1" applyFill="1" applyBorder="1" applyAlignment="1">
      <alignment horizontal="center" vertical="center"/>
    </xf>
    <xf numFmtId="4" fontId="0" fillId="57" borderId="34" xfId="0" applyNumberFormat="1" applyFill="1" applyBorder="1" applyAlignment="1">
      <alignment horizontal="center" vertical="center"/>
    </xf>
    <xf numFmtId="4" fontId="0" fillId="57" borderId="33" xfId="0" applyNumberFormat="1" applyFill="1" applyBorder="1" applyAlignment="1">
      <alignment horizontal="center" vertical="center"/>
    </xf>
    <xf numFmtId="0" fontId="137" fillId="0" borderId="0" xfId="0" applyFont="1" applyAlignment="1">
      <alignment horizontal="center" vertical="top" wrapText="1"/>
    </xf>
    <xf numFmtId="0" fontId="145" fillId="0" borderId="32" xfId="0" applyFont="1" applyFill="1" applyBorder="1" applyAlignment="1">
      <alignment horizontal="left" vertical="top" wrapText="1"/>
    </xf>
    <xf numFmtId="0" fontId="145" fillId="0" borderId="34" xfId="0" applyFont="1" applyFill="1" applyBorder="1" applyAlignment="1">
      <alignment horizontal="left" vertical="top" wrapText="1"/>
    </xf>
    <xf numFmtId="0" fontId="145" fillId="0" borderId="33" xfId="0" applyFont="1" applyFill="1" applyBorder="1" applyAlignment="1">
      <alignment horizontal="left" vertical="top" wrapText="1"/>
    </xf>
    <xf numFmtId="0" fontId="145" fillId="0" borderId="34" xfId="0" applyFont="1" applyFill="1" applyBorder="1" applyAlignment="1">
      <alignment horizontal="center" vertical="top" wrapText="1"/>
    </xf>
    <xf numFmtId="0" fontId="145" fillId="0" borderId="33" xfId="0" applyFont="1" applyFill="1" applyBorder="1" applyAlignment="1">
      <alignment horizontal="center" vertical="top" wrapText="1"/>
    </xf>
    <xf numFmtId="0" fontId="145" fillId="0" borderId="38" xfId="0" applyFont="1" applyFill="1" applyBorder="1" applyAlignment="1">
      <alignment horizontal="left" vertical="center" wrapText="1"/>
    </xf>
    <xf numFmtId="0" fontId="145" fillId="0" borderId="34" xfId="0" applyFont="1" applyFill="1" applyBorder="1" applyAlignment="1">
      <alignment horizontal="left" vertical="center" wrapText="1"/>
    </xf>
    <xf numFmtId="0" fontId="145" fillId="0" borderId="39" xfId="0" applyFont="1" applyFill="1" applyBorder="1" applyAlignment="1">
      <alignment horizontal="left" vertical="center" wrapText="1"/>
    </xf>
    <xf numFmtId="0" fontId="148" fillId="0" borderId="0" xfId="0" applyFont="1" applyFill="1" applyAlignment="1">
      <alignment horizontal="left" vertical="top" wrapText="1"/>
    </xf>
    <xf numFmtId="0" fontId="143" fillId="0" borderId="34" xfId="0" applyFont="1" applyFill="1" applyBorder="1" applyAlignment="1">
      <alignment horizontal="left" vertical="center" wrapText="1"/>
    </xf>
    <xf numFmtId="0" fontId="143" fillId="0" borderId="39" xfId="0" applyFont="1" applyFill="1" applyBorder="1" applyAlignment="1">
      <alignment horizontal="left" vertical="center" wrapText="1"/>
    </xf>
    <xf numFmtId="0" fontId="133" fillId="0" borderId="6" xfId="0" applyFont="1" applyFill="1" applyBorder="1" applyAlignment="1">
      <alignment horizontal="center"/>
    </xf>
    <xf numFmtId="0" fontId="134" fillId="0" borderId="6" xfId="0" applyFont="1" applyFill="1" applyBorder="1" applyAlignment="1">
      <alignment horizontal="center"/>
    </xf>
    <xf numFmtId="0" fontId="148" fillId="0" borderId="0" xfId="0" applyFont="1" applyFill="1" applyAlignment="1">
      <alignment horizontal="center" vertical="top" wrapText="1"/>
    </xf>
    <xf numFmtId="0" fontId="134" fillId="0" borderId="0" xfId="0" applyFont="1" applyFill="1" applyAlignment="1">
      <alignment horizontal="center"/>
    </xf>
    <xf numFmtId="0" fontId="137" fillId="0" borderId="0" xfId="0" applyFont="1" applyFill="1" applyAlignment="1">
      <alignment horizontal="center"/>
    </xf>
    <xf numFmtId="0" fontId="134" fillId="0" borderId="0" xfId="0" applyFont="1" applyFill="1" applyAlignment="1">
      <alignment horizontal="center" vertical="center" wrapText="1"/>
    </xf>
    <xf numFmtId="0" fontId="134" fillId="0" borderId="0" xfId="0" applyFont="1" applyFill="1" applyAlignment="1">
      <alignment horizontal="center" wrapText="1"/>
    </xf>
    <xf numFmtId="0" fontId="134" fillId="0" borderId="0" xfId="0" applyFont="1" applyFill="1" applyAlignment="1">
      <alignment horizontal="center" vertical="top" wrapText="1"/>
    </xf>
    <xf numFmtId="0" fontId="134" fillId="0" borderId="0" xfId="0" applyFont="1" applyFill="1" applyAlignment="1">
      <alignment horizontal="left" vertical="top" wrapText="1"/>
    </xf>
    <xf numFmtId="0" fontId="133" fillId="0" borderId="25" xfId="0" applyFont="1" applyFill="1" applyBorder="1" applyAlignment="1">
      <alignment horizontal="center" vertical="center"/>
    </xf>
    <xf numFmtId="0" fontId="133" fillId="0" borderId="30" xfId="0" applyFont="1" applyFill="1" applyBorder="1" applyAlignment="1">
      <alignment horizontal="center" vertical="center"/>
    </xf>
    <xf numFmtId="0" fontId="133" fillId="0" borderId="28" xfId="0" applyFont="1" applyFill="1" applyBorder="1" applyAlignment="1">
      <alignment horizontal="left" wrapText="1"/>
    </xf>
    <xf numFmtId="0" fontId="143" fillId="0" borderId="6" xfId="0" applyFont="1" applyFill="1" applyBorder="1" applyAlignment="1">
      <alignment horizontal="center" vertical="center" wrapText="1"/>
    </xf>
    <xf numFmtId="0" fontId="154" fillId="0" borderId="0" xfId="0" applyFont="1" applyAlignment="1">
      <alignment horizontal="center" wrapText="1"/>
    </xf>
    <xf numFmtId="0" fontId="134" fillId="0" borderId="25" xfId="0" applyFont="1" applyBorder="1" applyAlignment="1">
      <alignment horizontal="center" vertical="center"/>
    </xf>
    <xf numFmtId="0" fontId="134" fillId="0" borderId="30" xfId="0" applyFont="1" applyBorder="1" applyAlignment="1">
      <alignment horizontal="center" vertical="center"/>
    </xf>
    <xf numFmtId="0" fontId="134" fillId="0" borderId="6" xfId="0" applyFont="1" applyBorder="1" applyAlignment="1">
      <alignment horizontal="center" vertical="top" wrapText="1"/>
    </xf>
    <xf numFmtId="0" fontId="132" fillId="0" borderId="0" xfId="0" applyFont="1" applyAlignment="1">
      <alignment horizontal="center" wrapText="1"/>
    </xf>
    <xf numFmtId="0" fontId="132" fillId="0" borderId="0" xfId="0" applyFont="1" applyAlignment="1">
      <alignment horizontal="center" vertical="center" wrapText="1"/>
    </xf>
    <xf numFmtId="0" fontId="133" fillId="0" borderId="0" xfId="0" applyFont="1" applyAlignment="1">
      <alignment horizontal="center" vertical="center" wrapText="1"/>
    </xf>
    <xf numFmtId="0" fontId="156" fillId="0" borderId="0" xfId="0" applyFont="1" applyAlignment="1">
      <alignment horizontal="left" vertical="top" wrapText="1"/>
    </xf>
    <xf numFmtId="0" fontId="163" fillId="0" borderId="6" xfId="0" applyFont="1" applyBorder="1" applyAlignment="1">
      <alignment horizontal="left" vertical="center" wrapText="1"/>
    </xf>
    <xf numFmtId="0" fontId="172" fillId="0" borderId="0" xfId="0" applyFont="1" applyAlignment="1">
      <alignment horizontal="left"/>
    </xf>
    <xf numFmtId="0" fontId="160" fillId="0" borderId="0" xfId="0" applyFont="1" applyAlignment="1">
      <alignment horizontal="left" vertical="center"/>
    </xf>
    <xf numFmtId="0" fontId="172" fillId="0" borderId="0" xfId="0" applyFont="1" applyAlignment="1">
      <alignment horizontal="left" vertical="center" wrapText="1"/>
    </xf>
    <xf numFmtId="0" fontId="158" fillId="0" borderId="0" xfId="0" applyFont="1" applyAlignment="1">
      <alignment horizontal="center" vertical="center"/>
    </xf>
    <xf numFmtId="0" fontId="173" fillId="0" borderId="0" xfId="0" applyFont="1" applyAlignment="1">
      <alignment horizontal="left" vertical="center"/>
    </xf>
    <xf numFmtId="0" fontId="160" fillId="0" borderId="0" xfId="0" applyFont="1" applyAlignment="1">
      <alignment horizontal="center" vertical="center"/>
    </xf>
    <xf numFmtId="0" fontId="161" fillId="0" borderId="6" xfId="0" applyFont="1" applyBorder="1" applyAlignment="1">
      <alignment horizontal="center" vertical="center" wrapText="1"/>
    </xf>
    <xf numFmtId="0" fontId="162" fillId="0" borderId="6" xfId="0" applyFont="1" applyBorder="1" applyAlignment="1">
      <alignment horizontal="center" vertical="center" wrapText="1"/>
    </xf>
    <xf numFmtId="0" fontId="174" fillId="0" borderId="0" xfId="0" applyFont="1" applyAlignment="1">
      <alignment horizontal="center" vertical="center"/>
    </xf>
    <xf numFmtId="0" fontId="154" fillId="0" borderId="0" xfId="0" applyFont="1" applyAlignment="1">
      <alignment horizontal="center"/>
    </xf>
    <xf numFmtId="0" fontId="149" fillId="0" borderId="0" xfId="2436" applyFont="1" applyAlignment="1">
      <alignment horizontal="left" wrapText="1"/>
    </xf>
    <xf numFmtId="0" fontId="149" fillId="0" borderId="0" xfId="2436" applyFont="1" applyAlignment="1">
      <alignment horizontal="left"/>
    </xf>
  </cellXfs>
  <cellStyles count="2469">
    <cellStyle name=" 1" xfId="1"/>
    <cellStyle name="_x000a_bidires=100_x000d_" xfId="2"/>
    <cellStyle name="%" xfId="3"/>
    <cellStyle name="%_Inputs" xfId="4"/>
    <cellStyle name="%_Inputs (const)" xfId="5"/>
    <cellStyle name="%_Inputs Co" xfId="6"/>
    <cellStyle name="?…?ж?Ш?и [0.00]" xfId="7"/>
    <cellStyle name="?W??_‘O’с?р??" xfId="8"/>
    <cellStyle name="_CashFlow_2007_проект_02_02_final" xfId="9"/>
    <cellStyle name="_Model_RAB Мой" xfId="10"/>
    <cellStyle name="_Model_RAB Мой 2" xfId="11"/>
    <cellStyle name="_Model_RAB Мой 2_OREP.KU.2011.MONTHLY.02(v0.1)" xfId="12"/>
    <cellStyle name="_Model_RAB Мой 2_OREP.KU.2011.MONTHLY.02(v0.4)" xfId="13"/>
    <cellStyle name="_Model_RAB Мой 2_OREP.KU.2011.MONTHLY.11(v1.4)" xfId="14"/>
    <cellStyle name="_Model_RAB Мой 2_UPDATE.OREP.KU.2011.MONTHLY.02.TO.1.2" xfId="15"/>
    <cellStyle name="_Model_RAB Мой_46EE.2011(v1.0)" xfId="16"/>
    <cellStyle name="_Model_RAB Мой_46EE.2011(v1.0)_46TE.2011(v1.0)" xfId="17"/>
    <cellStyle name="_Model_RAB Мой_46EE.2011(v1.0)_INDEX.STATION.2012(v1.0)_" xfId="18"/>
    <cellStyle name="_Model_RAB Мой_46EE.2011(v1.0)_INDEX.STATION.2012(v2.0)" xfId="19"/>
    <cellStyle name="_Model_RAB Мой_46EE.2011(v1.0)_INDEX.STATION.2012(v2.1)" xfId="20"/>
    <cellStyle name="_Model_RAB Мой_46EE.2011(v1.0)_TEPLO.PREDEL.2012.M(v1.1)_test" xfId="21"/>
    <cellStyle name="_Model_RAB Мой_46EE.2011(v1.2)" xfId="22"/>
    <cellStyle name="_Model_RAB Мой_46EP.2012(v0.1)" xfId="23"/>
    <cellStyle name="_Model_RAB Мой_46TE.2011(v1.0)" xfId="24"/>
    <cellStyle name="_Model_RAB Мой_ARMRAZR" xfId="25"/>
    <cellStyle name="_Model_RAB Мой_BALANCE.WARM.2010.FACT(v1.0)" xfId="26"/>
    <cellStyle name="_Model_RAB Мой_BALANCE.WARM.2010.PLAN" xfId="27"/>
    <cellStyle name="_Model_RAB Мой_BALANCE.WARM.2011YEAR(v0.7)" xfId="28"/>
    <cellStyle name="_Model_RAB Мой_BALANCE.WARM.2011YEAR.NEW.UPDATE.SCHEME" xfId="29"/>
    <cellStyle name="_Model_RAB Мой_EE.2REK.P2011.4.78(v0.3)" xfId="30"/>
    <cellStyle name="_Model_RAB Мой_FORM910.2012(v1.1)" xfId="31"/>
    <cellStyle name="_Model_RAB Мой_INVEST.EE.PLAN.4.78(v0.1)" xfId="32"/>
    <cellStyle name="_Model_RAB Мой_INVEST.EE.PLAN.4.78(v0.3)" xfId="33"/>
    <cellStyle name="_Model_RAB Мой_INVEST.EE.PLAN.4.78(v1.0)" xfId="34"/>
    <cellStyle name="_Model_RAB Мой_INVEST.PLAN.4.78(v0.1)" xfId="35"/>
    <cellStyle name="_Model_RAB Мой_INVEST.WARM.PLAN.4.78(v0.1)" xfId="36"/>
    <cellStyle name="_Model_RAB Мой_INVEST_WARM_PLAN" xfId="37"/>
    <cellStyle name="_Model_RAB Мой_NADB.JNVLS.APTEKA.2011(v1.3.3)" xfId="38"/>
    <cellStyle name="_Model_RAB Мой_NADB.JNVLS.APTEKA.2011(v1.3.3)_46TE.2011(v1.0)" xfId="39"/>
    <cellStyle name="_Model_RAB Мой_NADB.JNVLS.APTEKA.2011(v1.3.3)_INDEX.STATION.2012(v1.0)_" xfId="40"/>
    <cellStyle name="_Model_RAB Мой_NADB.JNVLS.APTEKA.2011(v1.3.3)_INDEX.STATION.2012(v2.0)" xfId="41"/>
    <cellStyle name="_Model_RAB Мой_NADB.JNVLS.APTEKA.2011(v1.3.3)_INDEX.STATION.2012(v2.1)" xfId="42"/>
    <cellStyle name="_Model_RAB Мой_NADB.JNVLS.APTEKA.2011(v1.3.3)_TEPLO.PREDEL.2012.M(v1.1)_test" xfId="43"/>
    <cellStyle name="_Model_RAB Мой_NADB.JNVLS.APTEKA.2011(v1.3.4)" xfId="44"/>
    <cellStyle name="_Model_RAB Мой_NADB.JNVLS.APTEKA.2011(v1.3.4)_46TE.2011(v1.0)" xfId="45"/>
    <cellStyle name="_Model_RAB Мой_NADB.JNVLS.APTEKA.2011(v1.3.4)_INDEX.STATION.2012(v1.0)_" xfId="46"/>
    <cellStyle name="_Model_RAB Мой_NADB.JNVLS.APTEKA.2011(v1.3.4)_INDEX.STATION.2012(v2.0)" xfId="47"/>
    <cellStyle name="_Model_RAB Мой_NADB.JNVLS.APTEKA.2011(v1.3.4)_INDEX.STATION.2012(v2.1)" xfId="48"/>
    <cellStyle name="_Model_RAB Мой_NADB.JNVLS.APTEKA.2011(v1.3.4)_TEPLO.PREDEL.2012.M(v1.1)_test" xfId="49"/>
    <cellStyle name="_Model_RAB Мой_PASSPORT.TEPLO.PROIZV(v2.1)" xfId="50"/>
    <cellStyle name="_Model_RAB Мой_PREDEL.JKH.UTV.2011(v1.0.1)" xfId="51"/>
    <cellStyle name="_Model_RAB Мой_PREDEL.JKH.UTV.2011(v1.0.1)_46TE.2011(v1.0)" xfId="52"/>
    <cellStyle name="_Model_RAB Мой_PREDEL.JKH.UTV.2011(v1.0.1)_INDEX.STATION.2012(v1.0)_" xfId="53"/>
    <cellStyle name="_Model_RAB Мой_PREDEL.JKH.UTV.2011(v1.0.1)_INDEX.STATION.2012(v2.0)" xfId="54"/>
    <cellStyle name="_Model_RAB Мой_PREDEL.JKH.UTV.2011(v1.0.1)_INDEX.STATION.2012(v2.1)" xfId="55"/>
    <cellStyle name="_Model_RAB Мой_PREDEL.JKH.UTV.2011(v1.0.1)_TEPLO.PREDEL.2012.M(v1.1)_test" xfId="56"/>
    <cellStyle name="_Model_RAB Мой_PREDEL.JKH.UTV.2011(v1.1)" xfId="57"/>
    <cellStyle name="_Model_RAB Мой_REP.BLR.2012(v1.0)" xfId="58"/>
    <cellStyle name="_Model_RAB Мой_TEPLO.PREDEL.2012.M(v1.1)" xfId="59"/>
    <cellStyle name="_Model_RAB Мой_TEST.TEMPLATE" xfId="60"/>
    <cellStyle name="_Model_RAB Мой_UPDATE.46EE.2011.TO.1.1" xfId="61"/>
    <cellStyle name="_Model_RAB Мой_UPDATE.46TE.2011.TO.1.1" xfId="62"/>
    <cellStyle name="_Model_RAB Мой_UPDATE.46TE.2011.TO.1.2" xfId="63"/>
    <cellStyle name="_Model_RAB Мой_UPDATE.BALANCE.WARM.2011YEAR.TO.1.1" xfId="64"/>
    <cellStyle name="_Model_RAB Мой_UPDATE.BALANCE.WARM.2011YEAR.TO.1.1_46TE.2011(v1.0)" xfId="65"/>
    <cellStyle name="_Model_RAB Мой_UPDATE.BALANCE.WARM.2011YEAR.TO.1.1_INDEX.STATION.2012(v1.0)_" xfId="66"/>
    <cellStyle name="_Model_RAB Мой_UPDATE.BALANCE.WARM.2011YEAR.TO.1.1_INDEX.STATION.2012(v2.0)" xfId="67"/>
    <cellStyle name="_Model_RAB Мой_UPDATE.BALANCE.WARM.2011YEAR.TO.1.1_INDEX.STATION.2012(v2.1)" xfId="68"/>
    <cellStyle name="_Model_RAB Мой_UPDATE.BALANCE.WARM.2011YEAR.TO.1.1_OREP.KU.2011.MONTHLY.02(v1.1)" xfId="69"/>
    <cellStyle name="_Model_RAB Мой_UPDATE.BALANCE.WARM.2011YEAR.TO.1.1_TEPLO.PREDEL.2012.M(v1.1)_test" xfId="70"/>
    <cellStyle name="_Model_RAB Мой_UPDATE.BALANCE.WARM.2011YEAR.TO.1.1_Таблицы ЭЭ  в РЭК" xfId="71"/>
    <cellStyle name="_Model_RAB Мой_UPDATE.NADB.JNVLS.APTEKA.2011.TO.1.3.4" xfId="72"/>
    <cellStyle name="_Model_RAB_MRSK_svod" xfId="73"/>
    <cellStyle name="_Model_RAB_MRSK_svod 2" xfId="74"/>
    <cellStyle name="_Model_RAB_MRSK_svod 2_OREP.KU.2011.MONTHLY.02(v0.1)" xfId="75"/>
    <cellStyle name="_Model_RAB_MRSK_svod 2_OREP.KU.2011.MONTHLY.02(v0.4)" xfId="76"/>
    <cellStyle name="_Model_RAB_MRSK_svod 2_OREP.KU.2011.MONTHLY.11(v1.4)" xfId="77"/>
    <cellStyle name="_Model_RAB_MRSK_svod 2_UPDATE.OREP.KU.2011.MONTHLY.02.TO.1.2" xfId="78"/>
    <cellStyle name="_Model_RAB_MRSK_svod_46EE.2011(v1.0)" xfId="79"/>
    <cellStyle name="_Model_RAB_MRSK_svod_46EE.2011(v1.0)_46TE.2011(v1.0)" xfId="80"/>
    <cellStyle name="_Model_RAB_MRSK_svod_46EE.2011(v1.0)_INDEX.STATION.2012(v1.0)_" xfId="81"/>
    <cellStyle name="_Model_RAB_MRSK_svod_46EE.2011(v1.0)_INDEX.STATION.2012(v2.0)" xfId="82"/>
    <cellStyle name="_Model_RAB_MRSK_svod_46EE.2011(v1.0)_INDEX.STATION.2012(v2.1)" xfId="83"/>
    <cellStyle name="_Model_RAB_MRSK_svod_46EE.2011(v1.0)_TEPLO.PREDEL.2012.M(v1.1)_test" xfId="84"/>
    <cellStyle name="_Model_RAB_MRSK_svod_46EE.2011(v1.2)" xfId="85"/>
    <cellStyle name="_Model_RAB_MRSK_svod_46EP.2012(v0.1)" xfId="86"/>
    <cellStyle name="_Model_RAB_MRSK_svod_46TE.2011(v1.0)" xfId="87"/>
    <cellStyle name="_Model_RAB_MRSK_svod_ARMRAZR" xfId="88"/>
    <cellStyle name="_Model_RAB_MRSK_svod_BALANCE.WARM.2010.FACT(v1.0)" xfId="89"/>
    <cellStyle name="_Model_RAB_MRSK_svod_BALANCE.WARM.2010.PLAN" xfId="90"/>
    <cellStyle name="_Model_RAB_MRSK_svod_BALANCE.WARM.2011YEAR(v0.7)" xfId="91"/>
    <cellStyle name="_Model_RAB_MRSK_svod_BALANCE.WARM.2011YEAR.NEW.UPDATE.SCHEME" xfId="92"/>
    <cellStyle name="_Model_RAB_MRSK_svod_EE.2REK.P2011.4.78(v0.3)" xfId="93"/>
    <cellStyle name="_Model_RAB_MRSK_svod_FORM910.2012(v1.1)" xfId="94"/>
    <cellStyle name="_Model_RAB_MRSK_svod_INVEST.EE.PLAN.4.78(v0.1)" xfId="95"/>
    <cellStyle name="_Model_RAB_MRSK_svod_INVEST.EE.PLAN.4.78(v0.3)" xfId="96"/>
    <cellStyle name="_Model_RAB_MRSK_svod_INVEST.EE.PLAN.4.78(v1.0)" xfId="97"/>
    <cellStyle name="_Model_RAB_MRSK_svod_INVEST.PLAN.4.78(v0.1)" xfId="98"/>
    <cellStyle name="_Model_RAB_MRSK_svod_INVEST.WARM.PLAN.4.78(v0.1)" xfId="99"/>
    <cellStyle name="_Model_RAB_MRSK_svod_INVEST_WARM_PLAN" xfId="100"/>
    <cellStyle name="_Model_RAB_MRSK_svod_NADB.JNVLS.APTEKA.2011(v1.3.3)" xfId="101"/>
    <cellStyle name="_Model_RAB_MRSK_svod_NADB.JNVLS.APTEKA.2011(v1.3.3)_46TE.2011(v1.0)" xfId="102"/>
    <cellStyle name="_Model_RAB_MRSK_svod_NADB.JNVLS.APTEKA.2011(v1.3.3)_INDEX.STATION.2012(v1.0)_" xfId="103"/>
    <cellStyle name="_Model_RAB_MRSK_svod_NADB.JNVLS.APTEKA.2011(v1.3.3)_INDEX.STATION.2012(v2.0)" xfId="104"/>
    <cellStyle name="_Model_RAB_MRSK_svod_NADB.JNVLS.APTEKA.2011(v1.3.3)_INDEX.STATION.2012(v2.1)" xfId="105"/>
    <cellStyle name="_Model_RAB_MRSK_svod_NADB.JNVLS.APTEKA.2011(v1.3.3)_TEPLO.PREDEL.2012.M(v1.1)_test" xfId="106"/>
    <cellStyle name="_Model_RAB_MRSK_svod_NADB.JNVLS.APTEKA.2011(v1.3.4)" xfId="107"/>
    <cellStyle name="_Model_RAB_MRSK_svod_NADB.JNVLS.APTEKA.2011(v1.3.4)_46TE.2011(v1.0)" xfId="108"/>
    <cellStyle name="_Model_RAB_MRSK_svod_NADB.JNVLS.APTEKA.2011(v1.3.4)_INDEX.STATION.2012(v1.0)_" xfId="109"/>
    <cellStyle name="_Model_RAB_MRSK_svod_NADB.JNVLS.APTEKA.2011(v1.3.4)_INDEX.STATION.2012(v2.0)" xfId="110"/>
    <cellStyle name="_Model_RAB_MRSK_svod_NADB.JNVLS.APTEKA.2011(v1.3.4)_INDEX.STATION.2012(v2.1)" xfId="111"/>
    <cellStyle name="_Model_RAB_MRSK_svod_NADB.JNVLS.APTEKA.2011(v1.3.4)_TEPLO.PREDEL.2012.M(v1.1)_test" xfId="112"/>
    <cellStyle name="_Model_RAB_MRSK_svod_PASSPORT.TEPLO.PROIZV(v2.1)" xfId="113"/>
    <cellStyle name="_Model_RAB_MRSK_svod_PREDEL.JKH.UTV.2011(v1.0.1)" xfId="114"/>
    <cellStyle name="_Model_RAB_MRSK_svod_PREDEL.JKH.UTV.2011(v1.0.1)_46TE.2011(v1.0)" xfId="115"/>
    <cellStyle name="_Model_RAB_MRSK_svod_PREDEL.JKH.UTV.2011(v1.0.1)_INDEX.STATION.2012(v1.0)_" xfId="116"/>
    <cellStyle name="_Model_RAB_MRSK_svod_PREDEL.JKH.UTV.2011(v1.0.1)_INDEX.STATION.2012(v2.0)" xfId="117"/>
    <cellStyle name="_Model_RAB_MRSK_svod_PREDEL.JKH.UTV.2011(v1.0.1)_INDEX.STATION.2012(v2.1)" xfId="118"/>
    <cellStyle name="_Model_RAB_MRSK_svod_PREDEL.JKH.UTV.2011(v1.0.1)_TEPLO.PREDEL.2012.M(v1.1)_test" xfId="119"/>
    <cellStyle name="_Model_RAB_MRSK_svod_PREDEL.JKH.UTV.2011(v1.1)" xfId="120"/>
    <cellStyle name="_Model_RAB_MRSK_svod_REP.BLR.2012(v1.0)" xfId="121"/>
    <cellStyle name="_Model_RAB_MRSK_svod_TEPLO.PREDEL.2012.M(v1.1)" xfId="122"/>
    <cellStyle name="_Model_RAB_MRSK_svod_TEST.TEMPLATE" xfId="123"/>
    <cellStyle name="_Model_RAB_MRSK_svod_UPDATE.46EE.2011.TO.1.1" xfId="124"/>
    <cellStyle name="_Model_RAB_MRSK_svod_UPDATE.46TE.2011.TO.1.1" xfId="125"/>
    <cellStyle name="_Model_RAB_MRSK_svod_UPDATE.46TE.2011.TO.1.2" xfId="126"/>
    <cellStyle name="_Model_RAB_MRSK_svod_UPDATE.BALANCE.WARM.2011YEAR.TO.1.1" xfId="127"/>
    <cellStyle name="_Model_RAB_MRSK_svod_UPDATE.BALANCE.WARM.2011YEAR.TO.1.1_46TE.2011(v1.0)" xfId="128"/>
    <cellStyle name="_Model_RAB_MRSK_svod_UPDATE.BALANCE.WARM.2011YEAR.TO.1.1_INDEX.STATION.2012(v1.0)_" xfId="129"/>
    <cellStyle name="_Model_RAB_MRSK_svod_UPDATE.BALANCE.WARM.2011YEAR.TO.1.1_INDEX.STATION.2012(v2.0)" xfId="130"/>
    <cellStyle name="_Model_RAB_MRSK_svod_UPDATE.BALANCE.WARM.2011YEAR.TO.1.1_INDEX.STATION.2012(v2.1)" xfId="131"/>
    <cellStyle name="_Model_RAB_MRSK_svod_UPDATE.BALANCE.WARM.2011YEAR.TO.1.1_OREP.KU.2011.MONTHLY.02(v1.1)" xfId="132"/>
    <cellStyle name="_Model_RAB_MRSK_svod_UPDATE.BALANCE.WARM.2011YEAR.TO.1.1_TEPLO.PREDEL.2012.M(v1.1)_test" xfId="133"/>
    <cellStyle name="_Model_RAB_MRSK_svod_UPDATE.BALANCE.WARM.2011YEAR.TO.1.1_Таблицы ЭЭ  в РЭК" xfId="134"/>
    <cellStyle name="_Model_RAB_MRSK_svod_UPDATE.NADB.JNVLS.APTEKA.2011.TO.1.3.4" xfId="135"/>
    <cellStyle name="_Plug" xfId="136"/>
    <cellStyle name="_Бюджет2006_ПОКАЗАТЕЛИ СВОДНЫЕ" xfId="137"/>
    <cellStyle name="_ВО ОП ТЭС-ОТ- 2007" xfId="138"/>
    <cellStyle name="_ВО ОП ТЭС-ОТ- 2007_Новая инструкция1_фст" xfId="139"/>
    <cellStyle name="_ВФ ОАО ТЭС-ОТ- 2009" xfId="140"/>
    <cellStyle name="_ВФ ОАО ТЭС-ОТ- 2009_Новая инструкция1_фст" xfId="141"/>
    <cellStyle name="_выручка по присоединениям2" xfId="142"/>
    <cellStyle name="_выручка по присоединениям2_Новая инструкция1_фст" xfId="143"/>
    <cellStyle name="_Договор аренды ЯЭ с разбивкой" xfId="144"/>
    <cellStyle name="_Договор аренды ЯЭ с разбивкой_Новая инструкция1_фст" xfId="145"/>
    <cellStyle name="_Защита ФЗП" xfId="146"/>
    <cellStyle name="_Исходные данные для модели" xfId="147"/>
    <cellStyle name="_Исходные данные для модели_Новая инструкция1_фст" xfId="148"/>
    <cellStyle name="_Консолидация-2008-проект-new" xfId="149"/>
    <cellStyle name="_МОДЕЛЬ_1 (2)" xfId="150"/>
    <cellStyle name="_МОДЕЛЬ_1 (2) 2" xfId="151"/>
    <cellStyle name="_МОДЕЛЬ_1 (2) 2_OREP.KU.2011.MONTHLY.02(v0.1)" xfId="152"/>
    <cellStyle name="_МОДЕЛЬ_1 (2) 2_OREP.KU.2011.MONTHLY.02(v0.4)" xfId="153"/>
    <cellStyle name="_МОДЕЛЬ_1 (2) 2_OREP.KU.2011.MONTHLY.11(v1.4)" xfId="154"/>
    <cellStyle name="_МОДЕЛЬ_1 (2) 2_UPDATE.OREP.KU.2011.MONTHLY.02.TO.1.2" xfId="155"/>
    <cellStyle name="_МОДЕЛЬ_1 (2)_46EE.2011(v1.0)" xfId="156"/>
    <cellStyle name="_МОДЕЛЬ_1 (2)_46EE.2011(v1.0)_46TE.2011(v1.0)" xfId="157"/>
    <cellStyle name="_МОДЕЛЬ_1 (2)_46EE.2011(v1.0)_INDEX.STATION.2012(v1.0)_" xfId="158"/>
    <cellStyle name="_МОДЕЛЬ_1 (2)_46EE.2011(v1.0)_INDEX.STATION.2012(v2.0)" xfId="159"/>
    <cellStyle name="_МОДЕЛЬ_1 (2)_46EE.2011(v1.0)_INDEX.STATION.2012(v2.1)" xfId="160"/>
    <cellStyle name="_МОДЕЛЬ_1 (2)_46EE.2011(v1.0)_TEPLO.PREDEL.2012.M(v1.1)_test" xfId="161"/>
    <cellStyle name="_МОДЕЛЬ_1 (2)_46EE.2011(v1.2)" xfId="162"/>
    <cellStyle name="_МОДЕЛЬ_1 (2)_46EP.2012(v0.1)" xfId="163"/>
    <cellStyle name="_МОДЕЛЬ_1 (2)_46TE.2011(v1.0)" xfId="164"/>
    <cellStyle name="_МОДЕЛЬ_1 (2)_ARMRAZR" xfId="165"/>
    <cellStyle name="_МОДЕЛЬ_1 (2)_BALANCE.WARM.2010.FACT(v1.0)" xfId="166"/>
    <cellStyle name="_МОДЕЛЬ_1 (2)_BALANCE.WARM.2010.PLAN" xfId="167"/>
    <cellStyle name="_МОДЕЛЬ_1 (2)_BALANCE.WARM.2011YEAR(v0.7)" xfId="168"/>
    <cellStyle name="_МОДЕЛЬ_1 (2)_BALANCE.WARM.2011YEAR.NEW.UPDATE.SCHEME" xfId="169"/>
    <cellStyle name="_МОДЕЛЬ_1 (2)_EE.2REK.P2011.4.78(v0.3)" xfId="170"/>
    <cellStyle name="_МОДЕЛЬ_1 (2)_FORM910.2012(v1.1)" xfId="171"/>
    <cellStyle name="_МОДЕЛЬ_1 (2)_INVEST.EE.PLAN.4.78(v0.1)" xfId="172"/>
    <cellStyle name="_МОДЕЛЬ_1 (2)_INVEST.EE.PLAN.4.78(v0.3)" xfId="173"/>
    <cellStyle name="_МОДЕЛЬ_1 (2)_INVEST.EE.PLAN.4.78(v1.0)" xfId="174"/>
    <cellStyle name="_МОДЕЛЬ_1 (2)_INVEST.PLAN.4.78(v0.1)" xfId="175"/>
    <cellStyle name="_МОДЕЛЬ_1 (2)_INVEST.WARM.PLAN.4.78(v0.1)" xfId="176"/>
    <cellStyle name="_МОДЕЛЬ_1 (2)_INVEST_WARM_PLAN" xfId="177"/>
    <cellStyle name="_МОДЕЛЬ_1 (2)_NADB.JNVLS.APTEKA.2011(v1.3.3)" xfId="178"/>
    <cellStyle name="_МОДЕЛЬ_1 (2)_NADB.JNVLS.APTEKA.2011(v1.3.3)_46TE.2011(v1.0)" xfId="179"/>
    <cellStyle name="_МОДЕЛЬ_1 (2)_NADB.JNVLS.APTEKA.2011(v1.3.3)_INDEX.STATION.2012(v1.0)_" xfId="180"/>
    <cellStyle name="_МОДЕЛЬ_1 (2)_NADB.JNVLS.APTEKA.2011(v1.3.3)_INDEX.STATION.2012(v2.0)" xfId="181"/>
    <cellStyle name="_МОДЕЛЬ_1 (2)_NADB.JNVLS.APTEKA.2011(v1.3.3)_INDEX.STATION.2012(v2.1)" xfId="182"/>
    <cellStyle name="_МОДЕЛЬ_1 (2)_NADB.JNVLS.APTEKA.2011(v1.3.3)_TEPLO.PREDEL.2012.M(v1.1)_test" xfId="183"/>
    <cellStyle name="_МОДЕЛЬ_1 (2)_NADB.JNVLS.APTEKA.2011(v1.3.4)" xfId="184"/>
    <cellStyle name="_МОДЕЛЬ_1 (2)_NADB.JNVLS.APTEKA.2011(v1.3.4)_46TE.2011(v1.0)" xfId="185"/>
    <cellStyle name="_МОДЕЛЬ_1 (2)_NADB.JNVLS.APTEKA.2011(v1.3.4)_INDEX.STATION.2012(v1.0)_" xfId="186"/>
    <cellStyle name="_МОДЕЛЬ_1 (2)_NADB.JNVLS.APTEKA.2011(v1.3.4)_INDEX.STATION.2012(v2.0)" xfId="187"/>
    <cellStyle name="_МОДЕЛЬ_1 (2)_NADB.JNVLS.APTEKA.2011(v1.3.4)_INDEX.STATION.2012(v2.1)" xfId="188"/>
    <cellStyle name="_МОДЕЛЬ_1 (2)_NADB.JNVLS.APTEKA.2011(v1.3.4)_TEPLO.PREDEL.2012.M(v1.1)_test" xfId="189"/>
    <cellStyle name="_МОДЕЛЬ_1 (2)_PASSPORT.TEPLO.PROIZV(v2.1)" xfId="190"/>
    <cellStyle name="_МОДЕЛЬ_1 (2)_PREDEL.JKH.UTV.2011(v1.0.1)" xfId="191"/>
    <cellStyle name="_МОДЕЛЬ_1 (2)_PREDEL.JKH.UTV.2011(v1.0.1)_46TE.2011(v1.0)" xfId="192"/>
    <cellStyle name="_МОДЕЛЬ_1 (2)_PREDEL.JKH.UTV.2011(v1.0.1)_INDEX.STATION.2012(v1.0)_" xfId="193"/>
    <cellStyle name="_МОДЕЛЬ_1 (2)_PREDEL.JKH.UTV.2011(v1.0.1)_INDEX.STATION.2012(v2.0)" xfId="194"/>
    <cellStyle name="_МОДЕЛЬ_1 (2)_PREDEL.JKH.UTV.2011(v1.0.1)_INDEX.STATION.2012(v2.1)" xfId="195"/>
    <cellStyle name="_МОДЕЛЬ_1 (2)_PREDEL.JKH.UTV.2011(v1.0.1)_TEPLO.PREDEL.2012.M(v1.1)_test" xfId="196"/>
    <cellStyle name="_МОДЕЛЬ_1 (2)_PREDEL.JKH.UTV.2011(v1.1)" xfId="197"/>
    <cellStyle name="_МОДЕЛЬ_1 (2)_REP.BLR.2012(v1.0)" xfId="198"/>
    <cellStyle name="_МОДЕЛЬ_1 (2)_TEPLO.PREDEL.2012.M(v1.1)" xfId="199"/>
    <cellStyle name="_МОДЕЛЬ_1 (2)_TEST.TEMPLATE" xfId="200"/>
    <cellStyle name="_МОДЕЛЬ_1 (2)_UPDATE.46EE.2011.TO.1.1" xfId="201"/>
    <cellStyle name="_МОДЕЛЬ_1 (2)_UPDATE.46TE.2011.TO.1.1" xfId="202"/>
    <cellStyle name="_МОДЕЛЬ_1 (2)_UPDATE.46TE.2011.TO.1.2" xfId="203"/>
    <cellStyle name="_МОДЕЛЬ_1 (2)_UPDATE.BALANCE.WARM.2011YEAR.TO.1.1" xfId="204"/>
    <cellStyle name="_МОДЕЛЬ_1 (2)_UPDATE.BALANCE.WARM.2011YEAR.TO.1.1_46TE.2011(v1.0)" xfId="205"/>
    <cellStyle name="_МОДЕЛЬ_1 (2)_UPDATE.BALANCE.WARM.2011YEAR.TO.1.1_INDEX.STATION.2012(v1.0)_" xfId="206"/>
    <cellStyle name="_МОДЕЛЬ_1 (2)_UPDATE.BALANCE.WARM.2011YEAR.TO.1.1_INDEX.STATION.2012(v2.0)" xfId="207"/>
    <cellStyle name="_МОДЕЛЬ_1 (2)_UPDATE.BALANCE.WARM.2011YEAR.TO.1.1_INDEX.STATION.2012(v2.1)" xfId="208"/>
    <cellStyle name="_МОДЕЛЬ_1 (2)_UPDATE.BALANCE.WARM.2011YEAR.TO.1.1_OREP.KU.2011.MONTHLY.02(v1.1)" xfId="209"/>
    <cellStyle name="_МОДЕЛЬ_1 (2)_UPDATE.BALANCE.WARM.2011YEAR.TO.1.1_TEPLO.PREDEL.2012.M(v1.1)_test" xfId="210"/>
    <cellStyle name="_МОДЕЛЬ_1 (2)_UPDATE.BALANCE.WARM.2011YEAR.TO.1.1_Таблицы ЭЭ  в РЭК" xfId="211"/>
    <cellStyle name="_МОДЕЛЬ_1 (2)_UPDATE.NADB.JNVLS.APTEKA.2011.TO.1.3.4" xfId="212"/>
    <cellStyle name="_НВВ 2009 постатейно свод по филиалам_09_02_09" xfId="213"/>
    <cellStyle name="_НВВ 2009 постатейно свод по филиалам_09_02_09_Новая инструкция1_фст" xfId="214"/>
    <cellStyle name="_НВВ 2009 постатейно свод по филиалам_для Валентина" xfId="215"/>
    <cellStyle name="_НВВ 2009 постатейно свод по филиалам_для Валентина_Новая инструкция1_фст" xfId="216"/>
    <cellStyle name="_Омск" xfId="217"/>
    <cellStyle name="_Омск_Новая инструкция1_фст" xfId="218"/>
    <cellStyle name="_ОТ ИД 2009" xfId="219"/>
    <cellStyle name="_ОТ ИД 2009_Новая инструкция1_фст" xfId="220"/>
    <cellStyle name="_пр 5 тариф RAB" xfId="221"/>
    <cellStyle name="_пр 5 тариф RAB 2" xfId="222"/>
    <cellStyle name="_пр 5 тариф RAB 2_OREP.KU.2011.MONTHLY.02(v0.1)" xfId="223"/>
    <cellStyle name="_пр 5 тариф RAB 2_OREP.KU.2011.MONTHLY.02(v0.4)" xfId="224"/>
    <cellStyle name="_пр 5 тариф RAB 2_OREP.KU.2011.MONTHLY.11(v1.4)" xfId="225"/>
    <cellStyle name="_пр 5 тариф RAB 2_UPDATE.OREP.KU.2011.MONTHLY.02.TO.1.2" xfId="226"/>
    <cellStyle name="_пр 5 тариф RAB_46EE.2011(v1.0)" xfId="227"/>
    <cellStyle name="_пр 5 тариф RAB_46EE.2011(v1.0)_46TE.2011(v1.0)" xfId="228"/>
    <cellStyle name="_пр 5 тариф RAB_46EE.2011(v1.0)_INDEX.STATION.2012(v1.0)_" xfId="229"/>
    <cellStyle name="_пр 5 тариф RAB_46EE.2011(v1.0)_INDEX.STATION.2012(v2.0)" xfId="230"/>
    <cellStyle name="_пр 5 тариф RAB_46EE.2011(v1.0)_INDEX.STATION.2012(v2.1)" xfId="231"/>
    <cellStyle name="_пр 5 тариф RAB_46EE.2011(v1.0)_TEPLO.PREDEL.2012.M(v1.1)_test" xfId="232"/>
    <cellStyle name="_пр 5 тариф RAB_46EE.2011(v1.2)" xfId="233"/>
    <cellStyle name="_пр 5 тариф RAB_46EP.2012(v0.1)" xfId="234"/>
    <cellStyle name="_пр 5 тариф RAB_46TE.2011(v1.0)" xfId="235"/>
    <cellStyle name="_пр 5 тариф RAB_ARMRAZR" xfId="236"/>
    <cellStyle name="_пр 5 тариф RAB_BALANCE.WARM.2010.FACT(v1.0)" xfId="237"/>
    <cellStyle name="_пр 5 тариф RAB_BALANCE.WARM.2010.PLAN" xfId="238"/>
    <cellStyle name="_пр 5 тариф RAB_BALANCE.WARM.2011YEAR(v0.7)" xfId="239"/>
    <cellStyle name="_пр 5 тариф RAB_BALANCE.WARM.2011YEAR.NEW.UPDATE.SCHEME" xfId="240"/>
    <cellStyle name="_пр 5 тариф RAB_EE.2REK.P2011.4.78(v0.3)" xfId="241"/>
    <cellStyle name="_пр 5 тариф RAB_FORM910.2012(v1.1)" xfId="242"/>
    <cellStyle name="_пр 5 тариф RAB_INVEST.EE.PLAN.4.78(v0.1)" xfId="243"/>
    <cellStyle name="_пр 5 тариф RAB_INVEST.EE.PLAN.4.78(v0.3)" xfId="244"/>
    <cellStyle name="_пр 5 тариф RAB_INVEST.EE.PLAN.4.78(v1.0)" xfId="245"/>
    <cellStyle name="_пр 5 тариф RAB_INVEST.PLAN.4.78(v0.1)" xfId="246"/>
    <cellStyle name="_пр 5 тариф RAB_INVEST.WARM.PLAN.4.78(v0.1)" xfId="247"/>
    <cellStyle name="_пр 5 тариф RAB_INVEST_WARM_PLAN" xfId="248"/>
    <cellStyle name="_пр 5 тариф RAB_NADB.JNVLS.APTEKA.2011(v1.3.3)" xfId="249"/>
    <cellStyle name="_пр 5 тариф RAB_NADB.JNVLS.APTEKA.2011(v1.3.3)_46TE.2011(v1.0)" xfId="250"/>
    <cellStyle name="_пр 5 тариф RAB_NADB.JNVLS.APTEKA.2011(v1.3.3)_INDEX.STATION.2012(v1.0)_" xfId="251"/>
    <cellStyle name="_пр 5 тариф RAB_NADB.JNVLS.APTEKA.2011(v1.3.3)_INDEX.STATION.2012(v2.0)" xfId="252"/>
    <cellStyle name="_пр 5 тариф RAB_NADB.JNVLS.APTEKA.2011(v1.3.3)_INDEX.STATION.2012(v2.1)" xfId="253"/>
    <cellStyle name="_пр 5 тариф RAB_NADB.JNVLS.APTEKA.2011(v1.3.3)_TEPLO.PREDEL.2012.M(v1.1)_test" xfId="254"/>
    <cellStyle name="_пр 5 тариф RAB_NADB.JNVLS.APTEKA.2011(v1.3.4)" xfId="255"/>
    <cellStyle name="_пр 5 тариф RAB_NADB.JNVLS.APTEKA.2011(v1.3.4)_46TE.2011(v1.0)" xfId="256"/>
    <cellStyle name="_пр 5 тариф RAB_NADB.JNVLS.APTEKA.2011(v1.3.4)_INDEX.STATION.2012(v1.0)_" xfId="257"/>
    <cellStyle name="_пр 5 тариф RAB_NADB.JNVLS.APTEKA.2011(v1.3.4)_INDEX.STATION.2012(v2.0)" xfId="258"/>
    <cellStyle name="_пр 5 тариф RAB_NADB.JNVLS.APTEKA.2011(v1.3.4)_INDEX.STATION.2012(v2.1)" xfId="259"/>
    <cellStyle name="_пр 5 тариф RAB_NADB.JNVLS.APTEKA.2011(v1.3.4)_TEPLO.PREDEL.2012.M(v1.1)_test" xfId="260"/>
    <cellStyle name="_пр 5 тариф RAB_PASSPORT.TEPLO.PROIZV(v2.1)" xfId="261"/>
    <cellStyle name="_пр 5 тариф RAB_PREDEL.JKH.UTV.2011(v1.0.1)" xfId="262"/>
    <cellStyle name="_пр 5 тариф RAB_PREDEL.JKH.UTV.2011(v1.0.1)_46TE.2011(v1.0)" xfId="263"/>
    <cellStyle name="_пр 5 тариф RAB_PREDEL.JKH.UTV.2011(v1.0.1)_INDEX.STATION.2012(v1.0)_" xfId="264"/>
    <cellStyle name="_пр 5 тариф RAB_PREDEL.JKH.UTV.2011(v1.0.1)_INDEX.STATION.2012(v2.0)" xfId="265"/>
    <cellStyle name="_пр 5 тариф RAB_PREDEL.JKH.UTV.2011(v1.0.1)_INDEX.STATION.2012(v2.1)" xfId="266"/>
    <cellStyle name="_пр 5 тариф RAB_PREDEL.JKH.UTV.2011(v1.0.1)_TEPLO.PREDEL.2012.M(v1.1)_test" xfId="267"/>
    <cellStyle name="_пр 5 тариф RAB_PREDEL.JKH.UTV.2011(v1.1)" xfId="268"/>
    <cellStyle name="_пр 5 тариф RAB_REP.BLR.2012(v1.0)" xfId="269"/>
    <cellStyle name="_пр 5 тариф RAB_TEPLO.PREDEL.2012.M(v1.1)" xfId="270"/>
    <cellStyle name="_пр 5 тариф RAB_TEST.TEMPLATE" xfId="271"/>
    <cellStyle name="_пр 5 тариф RAB_UPDATE.46EE.2011.TO.1.1" xfId="272"/>
    <cellStyle name="_пр 5 тариф RAB_UPDATE.46TE.2011.TO.1.1" xfId="273"/>
    <cellStyle name="_пр 5 тариф RAB_UPDATE.46TE.2011.TO.1.2" xfId="274"/>
    <cellStyle name="_пр 5 тариф RAB_UPDATE.BALANCE.WARM.2011YEAR.TO.1.1" xfId="275"/>
    <cellStyle name="_пр 5 тариф RAB_UPDATE.BALANCE.WARM.2011YEAR.TO.1.1_46TE.2011(v1.0)" xfId="276"/>
    <cellStyle name="_пр 5 тариф RAB_UPDATE.BALANCE.WARM.2011YEAR.TO.1.1_INDEX.STATION.2012(v1.0)_" xfId="277"/>
    <cellStyle name="_пр 5 тариф RAB_UPDATE.BALANCE.WARM.2011YEAR.TO.1.1_INDEX.STATION.2012(v2.0)" xfId="278"/>
    <cellStyle name="_пр 5 тариф RAB_UPDATE.BALANCE.WARM.2011YEAR.TO.1.1_INDEX.STATION.2012(v2.1)" xfId="279"/>
    <cellStyle name="_пр 5 тариф RAB_UPDATE.BALANCE.WARM.2011YEAR.TO.1.1_OREP.KU.2011.MONTHLY.02(v1.1)" xfId="280"/>
    <cellStyle name="_пр 5 тариф RAB_UPDATE.BALANCE.WARM.2011YEAR.TO.1.1_TEPLO.PREDEL.2012.M(v1.1)_test" xfId="281"/>
    <cellStyle name="_пр 5 тариф RAB_UPDATE.BALANCE.WARM.2011YEAR.TO.1.1_Таблицы ЭЭ  в РЭК" xfId="282"/>
    <cellStyle name="_пр 5 тариф RAB_UPDATE.NADB.JNVLS.APTEKA.2011.TO.1.3.4" xfId="283"/>
    <cellStyle name="_Предожение _ДБП_2009 г ( согласованные БП)  (2)" xfId="284"/>
    <cellStyle name="_Предожение _ДБП_2009 г ( согласованные БП)  (2)_Новая инструкция1_фст" xfId="285"/>
    <cellStyle name="_Приложение 2 0806 факт" xfId="286"/>
    <cellStyle name="_Приложение МТС-3-КС" xfId="287"/>
    <cellStyle name="_Приложение МТС-3-КС_Новая инструкция1_фст" xfId="288"/>
    <cellStyle name="_Приложение-МТС--2-1" xfId="289"/>
    <cellStyle name="_Приложение-МТС--2-1_Новая инструкция1_фст" xfId="290"/>
    <cellStyle name="_Расчет RAB_22072008" xfId="291"/>
    <cellStyle name="_Расчет RAB_22072008 2" xfId="292"/>
    <cellStyle name="_Расчет RAB_22072008 2_OREP.KU.2011.MONTHLY.02(v0.1)" xfId="293"/>
    <cellStyle name="_Расчет RAB_22072008 2_OREP.KU.2011.MONTHLY.02(v0.4)" xfId="294"/>
    <cellStyle name="_Расчет RAB_22072008 2_OREP.KU.2011.MONTHLY.11(v1.4)" xfId="295"/>
    <cellStyle name="_Расчет RAB_22072008 2_UPDATE.OREP.KU.2011.MONTHLY.02.TO.1.2" xfId="296"/>
    <cellStyle name="_Расчет RAB_22072008_46EE.2011(v1.0)" xfId="297"/>
    <cellStyle name="_Расчет RAB_22072008_46EE.2011(v1.0)_46TE.2011(v1.0)" xfId="298"/>
    <cellStyle name="_Расчет RAB_22072008_46EE.2011(v1.0)_INDEX.STATION.2012(v1.0)_" xfId="299"/>
    <cellStyle name="_Расчет RAB_22072008_46EE.2011(v1.0)_INDEX.STATION.2012(v2.0)" xfId="300"/>
    <cellStyle name="_Расчет RAB_22072008_46EE.2011(v1.0)_INDEX.STATION.2012(v2.1)" xfId="301"/>
    <cellStyle name="_Расчет RAB_22072008_46EE.2011(v1.0)_TEPLO.PREDEL.2012.M(v1.1)_test" xfId="302"/>
    <cellStyle name="_Расчет RAB_22072008_46EE.2011(v1.2)" xfId="303"/>
    <cellStyle name="_Расчет RAB_22072008_46EP.2012(v0.1)" xfId="304"/>
    <cellStyle name="_Расчет RAB_22072008_46TE.2011(v1.0)" xfId="305"/>
    <cellStyle name="_Расчет RAB_22072008_ARMRAZR" xfId="306"/>
    <cellStyle name="_Расчет RAB_22072008_BALANCE.WARM.2010.FACT(v1.0)" xfId="307"/>
    <cellStyle name="_Расчет RAB_22072008_BALANCE.WARM.2010.PLAN" xfId="308"/>
    <cellStyle name="_Расчет RAB_22072008_BALANCE.WARM.2011YEAR(v0.7)" xfId="309"/>
    <cellStyle name="_Расчет RAB_22072008_BALANCE.WARM.2011YEAR.NEW.UPDATE.SCHEME" xfId="310"/>
    <cellStyle name="_Расчет RAB_22072008_EE.2REK.P2011.4.78(v0.3)" xfId="311"/>
    <cellStyle name="_Расчет RAB_22072008_FORM910.2012(v1.1)" xfId="312"/>
    <cellStyle name="_Расчет RAB_22072008_INVEST.EE.PLAN.4.78(v0.1)" xfId="313"/>
    <cellStyle name="_Расчет RAB_22072008_INVEST.EE.PLAN.4.78(v0.3)" xfId="314"/>
    <cellStyle name="_Расчет RAB_22072008_INVEST.EE.PLAN.4.78(v1.0)" xfId="315"/>
    <cellStyle name="_Расчет RAB_22072008_INVEST.PLAN.4.78(v0.1)" xfId="316"/>
    <cellStyle name="_Расчет RAB_22072008_INVEST.WARM.PLAN.4.78(v0.1)" xfId="317"/>
    <cellStyle name="_Расчет RAB_22072008_INVEST_WARM_PLAN" xfId="318"/>
    <cellStyle name="_Расчет RAB_22072008_NADB.JNVLS.APTEKA.2011(v1.3.3)" xfId="319"/>
    <cellStyle name="_Расчет RAB_22072008_NADB.JNVLS.APTEKA.2011(v1.3.3)_46TE.2011(v1.0)" xfId="320"/>
    <cellStyle name="_Расчет RAB_22072008_NADB.JNVLS.APTEKA.2011(v1.3.3)_INDEX.STATION.2012(v1.0)_" xfId="321"/>
    <cellStyle name="_Расчет RAB_22072008_NADB.JNVLS.APTEKA.2011(v1.3.3)_INDEX.STATION.2012(v2.0)" xfId="322"/>
    <cellStyle name="_Расчет RAB_22072008_NADB.JNVLS.APTEKA.2011(v1.3.3)_INDEX.STATION.2012(v2.1)" xfId="323"/>
    <cellStyle name="_Расчет RAB_22072008_NADB.JNVLS.APTEKA.2011(v1.3.3)_TEPLO.PREDEL.2012.M(v1.1)_test" xfId="324"/>
    <cellStyle name="_Расчет RAB_22072008_NADB.JNVLS.APTEKA.2011(v1.3.4)" xfId="325"/>
    <cellStyle name="_Расчет RAB_22072008_NADB.JNVLS.APTEKA.2011(v1.3.4)_46TE.2011(v1.0)" xfId="326"/>
    <cellStyle name="_Расчет RAB_22072008_NADB.JNVLS.APTEKA.2011(v1.3.4)_INDEX.STATION.2012(v1.0)_" xfId="327"/>
    <cellStyle name="_Расчет RAB_22072008_NADB.JNVLS.APTEKA.2011(v1.3.4)_INDEX.STATION.2012(v2.0)" xfId="328"/>
    <cellStyle name="_Расчет RAB_22072008_NADB.JNVLS.APTEKA.2011(v1.3.4)_INDEX.STATION.2012(v2.1)" xfId="329"/>
    <cellStyle name="_Расчет RAB_22072008_NADB.JNVLS.APTEKA.2011(v1.3.4)_TEPLO.PREDEL.2012.M(v1.1)_test" xfId="330"/>
    <cellStyle name="_Расчет RAB_22072008_PASSPORT.TEPLO.PROIZV(v2.1)" xfId="331"/>
    <cellStyle name="_Расчет RAB_22072008_PREDEL.JKH.UTV.2011(v1.0.1)" xfId="332"/>
    <cellStyle name="_Расчет RAB_22072008_PREDEL.JKH.UTV.2011(v1.0.1)_46TE.2011(v1.0)" xfId="333"/>
    <cellStyle name="_Расчет RAB_22072008_PREDEL.JKH.UTV.2011(v1.0.1)_INDEX.STATION.2012(v1.0)_" xfId="334"/>
    <cellStyle name="_Расчет RAB_22072008_PREDEL.JKH.UTV.2011(v1.0.1)_INDEX.STATION.2012(v2.0)" xfId="335"/>
    <cellStyle name="_Расчет RAB_22072008_PREDEL.JKH.UTV.2011(v1.0.1)_INDEX.STATION.2012(v2.1)" xfId="336"/>
    <cellStyle name="_Расчет RAB_22072008_PREDEL.JKH.UTV.2011(v1.0.1)_TEPLO.PREDEL.2012.M(v1.1)_test" xfId="337"/>
    <cellStyle name="_Расчет RAB_22072008_PREDEL.JKH.UTV.2011(v1.1)" xfId="338"/>
    <cellStyle name="_Расчет RAB_22072008_REP.BLR.2012(v1.0)" xfId="339"/>
    <cellStyle name="_Расчет RAB_22072008_TEPLO.PREDEL.2012.M(v1.1)" xfId="340"/>
    <cellStyle name="_Расчет RAB_22072008_TEST.TEMPLATE" xfId="341"/>
    <cellStyle name="_Расчет RAB_22072008_UPDATE.46EE.2011.TO.1.1" xfId="342"/>
    <cellStyle name="_Расчет RAB_22072008_UPDATE.46TE.2011.TO.1.1" xfId="343"/>
    <cellStyle name="_Расчет RAB_22072008_UPDATE.46TE.2011.TO.1.2" xfId="344"/>
    <cellStyle name="_Расчет RAB_22072008_UPDATE.BALANCE.WARM.2011YEAR.TO.1.1" xfId="345"/>
    <cellStyle name="_Расчет RAB_22072008_UPDATE.BALANCE.WARM.2011YEAR.TO.1.1_46TE.2011(v1.0)" xfId="346"/>
    <cellStyle name="_Расчет RAB_22072008_UPDATE.BALANCE.WARM.2011YEAR.TO.1.1_INDEX.STATION.2012(v1.0)_" xfId="347"/>
    <cellStyle name="_Расчет RAB_22072008_UPDATE.BALANCE.WARM.2011YEAR.TO.1.1_INDEX.STATION.2012(v2.0)" xfId="348"/>
    <cellStyle name="_Расчет RAB_22072008_UPDATE.BALANCE.WARM.2011YEAR.TO.1.1_INDEX.STATION.2012(v2.1)" xfId="349"/>
    <cellStyle name="_Расчет RAB_22072008_UPDATE.BALANCE.WARM.2011YEAR.TO.1.1_OREP.KU.2011.MONTHLY.02(v1.1)" xfId="350"/>
    <cellStyle name="_Расчет RAB_22072008_UPDATE.BALANCE.WARM.2011YEAR.TO.1.1_TEPLO.PREDEL.2012.M(v1.1)_test" xfId="351"/>
    <cellStyle name="_Расчет RAB_22072008_UPDATE.BALANCE.WARM.2011YEAR.TO.1.1_Таблицы ЭЭ  в РЭК" xfId="352"/>
    <cellStyle name="_Расчет RAB_22072008_UPDATE.NADB.JNVLS.APTEKA.2011.TO.1.3.4" xfId="353"/>
    <cellStyle name="_Расчет RAB_Лен и МОЭСК_с 2010 года_14.04.2009_со сглаж_version 3.0_без ФСК" xfId="354"/>
    <cellStyle name="_Расчет RAB_Лен и МОЭСК_с 2010 года_14.04.2009_со сглаж_version 3.0_без ФСК 2" xfId="355"/>
    <cellStyle name="_Расчет RAB_Лен и МОЭСК_с 2010 года_14.04.2009_со сглаж_version 3.0_без ФСК 2_OREP.KU.2011.MONTHLY.02(v0.1)" xfId="356"/>
    <cellStyle name="_Расчет RAB_Лен и МОЭСК_с 2010 года_14.04.2009_со сглаж_version 3.0_без ФСК 2_OREP.KU.2011.MONTHLY.02(v0.4)" xfId="357"/>
    <cellStyle name="_Расчет RAB_Лен и МОЭСК_с 2010 года_14.04.2009_со сглаж_version 3.0_без ФСК 2_OREP.KU.2011.MONTHLY.11(v1.4)" xfId="358"/>
    <cellStyle name="_Расчет RAB_Лен и МОЭСК_с 2010 года_14.04.2009_со сглаж_version 3.0_без ФСК 2_UPDATE.OREP.KU.2011.MONTHLY.02.TO.1.2" xfId="359"/>
    <cellStyle name="_Расчет RAB_Лен и МОЭСК_с 2010 года_14.04.2009_со сглаж_version 3.0_без ФСК_46EE.2011(v1.0)" xfId="360"/>
    <cellStyle name="_Расчет RAB_Лен и МОЭСК_с 2010 года_14.04.2009_со сглаж_version 3.0_без ФСК_46EE.2011(v1.0)_46TE.2011(v1.0)" xfId="361"/>
    <cellStyle name="_Расчет RAB_Лен и МОЭСК_с 2010 года_14.04.2009_со сглаж_version 3.0_без ФСК_46EE.2011(v1.0)_INDEX.STATION.2012(v1.0)_" xfId="362"/>
    <cellStyle name="_Расчет RAB_Лен и МОЭСК_с 2010 года_14.04.2009_со сглаж_version 3.0_без ФСК_46EE.2011(v1.0)_INDEX.STATION.2012(v2.0)" xfId="363"/>
    <cellStyle name="_Расчет RAB_Лен и МОЭСК_с 2010 года_14.04.2009_со сглаж_version 3.0_без ФСК_46EE.2011(v1.0)_INDEX.STATION.2012(v2.1)" xfId="364"/>
    <cellStyle name="_Расчет RAB_Лен и МОЭСК_с 2010 года_14.04.2009_со сглаж_version 3.0_без ФСК_46EE.2011(v1.0)_TEPLO.PREDEL.2012.M(v1.1)_test" xfId="365"/>
    <cellStyle name="_Расчет RAB_Лен и МОЭСК_с 2010 года_14.04.2009_со сглаж_version 3.0_без ФСК_46EE.2011(v1.2)" xfId="366"/>
    <cellStyle name="_Расчет RAB_Лен и МОЭСК_с 2010 года_14.04.2009_со сглаж_version 3.0_без ФСК_46EP.2012(v0.1)" xfId="367"/>
    <cellStyle name="_Расчет RAB_Лен и МОЭСК_с 2010 года_14.04.2009_со сглаж_version 3.0_без ФСК_46TE.2011(v1.0)" xfId="368"/>
    <cellStyle name="_Расчет RAB_Лен и МОЭСК_с 2010 года_14.04.2009_со сглаж_version 3.0_без ФСК_ARMRAZR" xfId="369"/>
    <cellStyle name="_Расчет RAB_Лен и МОЭСК_с 2010 года_14.04.2009_со сглаж_version 3.0_без ФСК_BALANCE.WARM.2010.FACT(v1.0)" xfId="370"/>
    <cellStyle name="_Расчет RAB_Лен и МОЭСК_с 2010 года_14.04.2009_со сглаж_version 3.0_без ФСК_BALANCE.WARM.2010.PLAN" xfId="371"/>
    <cellStyle name="_Расчет RAB_Лен и МОЭСК_с 2010 года_14.04.2009_со сглаж_version 3.0_без ФСК_BALANCE.WARM.2011YEAR(v0.7)" xfId="372"/>
    <cellStyle name="_Расчет RAB_Лен и МОЭСК_с 2010 года_14.04.2009_со сглаж_version 3.0_без ФСК_BALANCE.WARM.2011YEAR.NEW.UPDATE.SCHEME" xfId="373"/>
    <cellStyle name="_Расчет RAB_Лен и МОЭСК_с 2010 года_14.04.2009_со сглаж_version 3.0_без ФСК_EE.2REK.P2011.4.78(v0.3)" xfId="374"/>
    <cellStyle name="_Расчет RAB_Лен и МОЭСК_с 2010 года_14.04.2009_со сглаж_version 3.0_без ФСК_FORM910.2012(v1.1)" xfId="375"/>
    <cellStyle name="_Расчет RAB_Лен и МОЭСК_с 2010 года_14.04.2009_со сглаж_version 3.0_без ФСК_INVEST.EE.PLAN.4.78(v0.1)" xfId="376"/>
    <cellStyle name="_Расчет RAB_Лен и МОЭСК_с 2010 года_14.04.2009_со сглаж_version 3.0_без ФСК_INVEST.EE.PLAN.4.78(v0.3)" xfId="377"/>
    <cellStyle name="_Расчет RAB_Лен и МОЭСК_с 2010 года_14.04.2009_со сглаж_version 3.0_без ФСК_INVEST.EE.PLAN.4.78(v1.0)" xfId="378"/>
    <cellStyle name="_Расчет RAB_Лен и МОЭСК_с 2010 года_14.04.2009_со сглаж_version 3.0_без ФСК_INVEST.PLAN.4.78(v0.1)" xfId="379"/>
    <cellStyle name="_Расчет RAB_Лен и МОЭСК_с 2010 года_14.04.2009_со сглаж_version 3.0_без ФСК_INVEST.WARM.PLAN.4.78(v0.1)" xfId="380"/>
    <cellStyle name="_Расчет RAB_Лен и МОЭСК_с 2010 года_14.04.2009_со сглаж_version 3.0_без ФСК_INVEST_WARM_PLAN" xfId="381"/>
    <cellStyle name="_Расчет RAB_Лен и МОЭСК_с 2010 года_14.04.2009_со сглаж_version 3.0_без ФСК_NADB.JNVLS.APTEKA.2011(v1.3.3)" xfId="382"/>
    <cellStyle name="_Расчет RAB_Лен и МОЭСК_с 2010 года_14.04.2009_со сглаж_version 3.0_без ФСК_NADB.JNVLS.APTEKA.2011(v1.3.3)_46TE.2011(v1.0)" xfId="383"/>
    <cellStyle name="_Расчет RAB_Лен и МОЭСК_с 2010 года_14.04.2009_со сглаж_version 3.0_без ФСК_NADB.JNVLS.APTEKA.2011(v1.3.3)_INDEX.STATION.2012(v1.0)_" xfId="384"/>
    <cellStyle name="_Расчет RAB_Лен и МОЭСК_с 2010 года_14.04.2009_со сглаж_version 3.0_без ФСК_NADB.JNVLS.APTEKA.2011(v1.3.3)_INDEX.STATION.2012(v2.0)" xfId="385"/>
    <cellStyle name="_Расчет RAB_Лен и МОЭСК_с 2010 года_14.04.2009_со сглаж_version 3.0_без ФСК_NADB.JNVLS.APTEKA.2011(v1.3.3)_INDEX.STATION.2012(v2.1)" xfId="386"/>
    <cellStyle name="_Расчет RAB_Лен и МОЭСК_с 2010 года_14.04.2009_со сглаж_version 3.0_без ФСК_NADB.JNVLS.APTEKA.2011(v1.3.3)_TEPLO.PREDEL.2012.M(v1.1)_test" xfId="387"/>
    <cellStyle name="_Расчет RAB_Лен и МОЭСК_с 2010 года_14.04.2009_со сглаж_version 3.0_без ФСК_NADB.JNVLS.APTEKA.2011(v1.3.4)" xfId="388"/>
    <cellStyle name="_Расчет RAB_Лен и МОЭСК_с 2010 года_14.04.2009_со сглаж_version 3.0_без ФСК_NADB.JNVLS.APTEKA.2011(v1.3.4)_46TE.2011(v1.0)" xfId="389"/>
    <cellStyle name="_Расчет RAB_Лен и МОЭСК_с 2010 года_14.04.2009_со сглаж_version 3.0_без ФСК_NADB.JNVLS.APTEKA.2011(v1.3.4)_INDEX.STATION.2012(v1.0)_" xfId="390"/>
    <cellStyle name="_Расчет RAB_Лен и МОЭСК_с 2010 года_14.04.2009_со сглаж_version 3.0_без ФСК_NADB.JNVLS.APTEKA.2011(v1.3.4)_INDEX.STATION.2012(v2.0)" xfId="391"/>
    <cellStyle name="_Расчет RAB_Лен и МОЭСК_с 2010 года_14.04.2009_со сглаж_version 3.0_без ФСК_NADB.JNVLS.APTEKA.2011(v1.3.4)_INDEX.STATION.2012(v2.1)" xfId="392"/>
    <cellStyle name="_Расчет RAB_Лен и МОЭСК_с 2010 года_14.04.2009_со сглаж_version 3.0_без ФСК_NADB.JNVLS.APTEKA.2011(v1.3.4)_TEPLO.PREDEL.2012.M(v1.1)_test" xfId="393"/>
    <cellStyle name="_Расчет RAB_Лен и МОЭСК_с 2010 года_14.04.2009_со сглаж_version 3.0_без ФСК_PASSPORT.TEPLO.PROIZV(v2.1)" xfId="394"/>
    <cellStyle name="_Расчет RAB_Лен и МОЭСК_с 2010 года_14.04.2009_со сглаж_version 3.0_без ФСК_PREDEL.JKH.UTV.2011(v1.0.1)" xfId="395"/>
    <cellStyle name="_Расчет RAB_Лен и МОЭСК_с 2010 года_14.04.2009_со сглаж_version 3.0_без ФСК_PREDEL.JKH.UTV.2011(v1.0.1)_46TE.2011(v1.0)" xfId="396"/>
    <cellStyle name="_Расчет RAB_Лен и МОЭСК_с 2010 года_14.04.2009_со сглаж_version 3.0_без ФСК_PREDEL.JKH.UTV.2011(v1.0.1)_INDEX.STATION.2012(v1.0)_" xfId="397"/>
    <cellStyle name="_Расчет RAB_Лен и МОЭСК_с 2010 года_14.04.2009_со сглаж_version 3.0_без ФСК_PREDEL.JKH.UTV.2011(v1.0.1)_INDEX.STATION.2012(v2.0)" xfId="398"/>
    <cellStyle name="_Расчет RAB_Лен и МОЭСК_с 2010 года_14.04.2009_со сглаж_version 3.0_без ФСК_PREDEL.JKH.UTV.2011(v1.0.1)_INDEX.STATION.2012(v2.1)" xfId="399"/>
    <cellStyle name="_Расчет RAB_Лен и МОЭСК_с 2010 года_14.04.2009_со сглаж_version 3.0_без ФСК_PREDEL.JKH.UTV.2011(v1.0.1)_TEPLO.PREDEL.2012.M(v1.1)_test" xfId="400"/>
    <cellStyle name="_Расчет RAB_Лен и МОЭСК_с 2010 года_14.04.2009_со сглаж_version 3.0_без ФСК_PREDEL.JKH.UTV.2011(v1.1)" xfId="401"/>
    <cellStyle name="_Расчет RAB_Лен и МОЭСК_с 2010 года_14.04.2009_со сглаж_version 3.0_без ФСК_REP.BLR.2012(v1.0)" xfId="402"/>
    <cellStyle name="_Расчет RAB_Лен и МОЭСК_с 2010 года_14.04.2009_со сглаж_version 3.0_без ФСК_TEPLO.PREDEL.2012.M(v1.1)" xfId="403"/>
    <cellStyle name="_Расчет RAB_Лен и МОЭСК_с 2010 года_14.04.2009_со сглаж_version 3.0_без ФСК_TEST.TEMPLATE" xfId="404"/>
    <cellStyle name="_Расчет RAB_Лен и МОЭСК_с 2010 года_14.04.2009_со сглаж_version 3.0_без ФСК_UPDATE.46EE.2011.TO.1.1" xfId="405"/>
    <cellStyle name="_Расчет RAB_Лен и МОЭСК_с 2010 года_14.04.2009_со сглаж_version 3.0_без ФСК_UPDATE.46TE.2011.TO.1.1" xfId="406"/>
    <cellStyle name="_Расчет RAB_Лен и МОЭСК_с 2010 года_14.04.2009_со сглаж_version 3.0_без ФСК_UPDATE.46TE.2011.TO.1.2" xfId="407"/>
    <cellStyle name="_Расчет RAB_Лен и МОЭСК_с 2010 года_14.04.2009_со сглаж_version 3.0_без ФСК_UPDATE.BALANCE.WARM.2011YEAR.TO.1.1" xfId="408"/>
    <cellStyle name="_Расчет RAB_Лен и МОЭСК_с 2010 года_14.04.2009_со сглаж_version 3.0_без ФСК_UPDATE.BALANCE.WARM.2011YEAR.TO.1.1_46TE.2011(v1.0)" xfId="409"/>
    <cellStyle name="_Расчет RAB_Лен и МОЭСК_с 2010 года_14.04.2009_со сглаж_version 3.0_без ФСК_UPDATE.BALANCE.WARM.2011YEAR.TO.1.1_INDEX.STATION.2012(v1.0)_" xfId="410"/>
    <cellStyle name="_Расчет RAB_Лен и МОЭСК_с 2010 года_14.04.2009_со сглаж_version 3.0_без ФСК_UPDATE.BALANCE.WARM.2011YEAR.TO.1.1_INDEX.STATION.2012(v2.0)" xfId="411"/>
    <cellStyle name="_Расчет RAB_Лен и МОЭСК_с 2010 года_14.04.2009_со сглаж_version 3.0_без ФСК_UPDATE.BALANCE.WARM.2011YEAR.TO.1.1_INDEX.STATION.2012(v2.1)" xfId="412"/>
    <cellStyle name="_Расчет RAB_Лен и МОЭСК_с 2010 года_14.04.2009_со сглаж_version 3.0_без ФСК_UPDATE.BALANCE.WARM.2011YEAR.TO.1.1_OREP.KU.2011.MONTHLY.02(v1.1)" xfId="413"/>
    <cellStyle name="_Расчет RAB_Лен и МОЭСК_с 2010 года_14.04.2009_со сглаж_version 3.0_без ФСК_UPDATE.BALANCE.WARM.2011YEAR.TO.1.1_TEPLO.PREDEL.2012.M(v1.1)_test" xfId="414"/>
    <cellStyle name="_Расчет RAB_Лен и МОЭСК_с 2010 года_14.04.2009_со сглаж_version 3.0_без ФСК_UPDATE.BALANCE.WARM.2011YEAR.TO.1.1_Таблицы ЭЭ  в РЭК" xfId="415"/>
    <cellStyle name="_Расчет RAB_Лен и МОЭСК_с 2010 года_14.04.2009_со сглаж_version 3.0_без ФСК_UPDATE.NADB.JNVLS.APTEKA.2011.TO.1.3.4" xfId="416"/>
    <cellStyle name="_Свод по ИПР (2)" xfId="417"/>
    <cellStyle name="_Свод по ИПР (2)_Новая инструкция1_фст" xfId="418"/>
    <cellStyle name="_Справочник затрат_ЛХ_20.10.05" xfId="419"/>
    <cellStyle name="_таблицы для расчетов28-04-08_2006-2009_прибыль корр_по ИА" xfId="420"/>
    <cellStyle name="_таблицы для расчетов28-04-08_2006-2009_прибыль корр_по ИА_Новая инструкция1_фст" xfId="421"/>
    <cellStyle name="_таблицы для расчетов28-04-08_2006-2009с ИА" xfId="422"/>
    <cellStyle name="_таблицы для расчетов28-04-08_2006-2009с ИА_Новая инструкция1_фст" xfId="423"/>
    <cellStyle name="_Форма 6  РТК.xls(отчет по Адр пр. ЛО)" xfId="424"/>
    <cellStyle name="_Форма 6  РТК.xls(отчет по Адр пр. ЛО)_Новая инструкция1_фст" xfId="425"/>
    <cellStyle name="_Формат разбивки по МРСК_РСК" xfId="426"/>
    <cellStyle name="_Формат разбивки по МРСК_РСК_Новая инструкция1_фст" xfId="427"/>
    <cellStyle name="_Формат_для Согласования" xfId="428"/>
    <cellStyle name="_Формат_для Согласования_Новая инструкция1_фст" xfId="429"/>
    <cellStyle name="_ХХХ Прил 2 Формы бюджетных документов 2007" xfId="430"/>
    <cellStyle name="_экон.форм-т ВО 1 с разбивкой" xfId="431"/>
    <cellStyle name="_экон.форм-т ВО 1 с разбивкой_Новая инструкция1_фст" xfId="432"/>
    <cellStyle name="’К‰Э [0.00]" xfId="433"/>
    <cellStyle name="”€ќђќ‘ћ‚›‰" xfId="435"/>
    <cellStyle name="”€љ‘€ђћ‚ђќќ›‰" xfId="436"/>
    <cellStyle name="”ќђќ‘ћ‚›‰" xfId="437"/>
    <cellStyle name="”љ‘ђћ‚ђќќ›‰" xfId="438"/>
    <cellStyle name="„…ќ…†ќ›‰" xfId="439"/>
    <cellStyle name="€’ћѓћ‚›‰" xfId="442"/>
    <cellStyle name="‡ђѓћ‹ћ‚ћљ1" xfId="440"/>
    <cellStyle name="‡ђѓћ‹ћ‚ћљ2" xfId="441"/>
    <cellStyle name="’ћѓћ‚›‰" xfId="434"/>
    <cellStyle name="1Normal" xfId="443"/>
    <cellStyle name="20% - Accent1" xfId="444"/>
    <cellStyle name="20% - Accent1 2" xfId="445"/>
    <cellStyle name="20% - Accent1 2 2" xfId="2055"/>
    <cellStyle name="20% - Accent1 3" xfId="446"/>
    <cellStyle name="20% - Accent1 3 2" xfId="2056"/>
    <cellStyle name="20% - Accent1 4" xfId="2054"/>
    <cellStyle name="20% - Accent1_46EE.2011(v1.0)" xfId="447"/>
    <cellStyle name="20% - Accent2" xfId="448"/>
    <cellStyle name="20% - Accent2 2" xfId="449"/>
    <cellStyle name="20% - Accent2 2 2" xfId="2058"/>
    <cellStyle name="20% - Accent2 3" xfId="450"/>
    <cellStyle name="20% - Accent2 3 2" xfId="2059"/>
    <cellStyle name="20% - Accent2 4" xfId="2057"/>
    <cellStyle name="20% - Accent2_46EE.2011(v1.0)" xfId="451"/>
    <cellStyle name="20% - Accent3" xfId="452"/>
    <cellStyle name="20% - Accent3 2" xfId="453"/>
    <cellStyle name="20% - Accent3 2 2" xfId="2061"/>
    <cellStyle name="20% - Accent3 3" xfId="454"/>
    <cellStyle name="20% - Accent3 3 2" xfId="2062"/>
    <cellStyle name="20% - Accent3 4" xfId="2060"/>
    <cellStyle name="20% - Accent3_46EE.2011(v1.0)" xfId="455"/>
    <cellStyle name="20% - Accent4" xfId="456"/>
    <cellStyle name="20% - Accent4 2" xfId="457"/>
    <cellStyle name="20% - Accent4 2 2" xfId="2064"/>
    <cellStyle name="20% - Accent4 3" xfId="458"/>
    <cellStyle name="20% - Accent4 3 2" xfId="2065"/>
    <cellStyle name="20% - Accent4 4" xfId="2063"/>
    <cellStyle name="20% - Accent4_46EE.2011(v1.0)" xfId="459"/>
    <cellStyle name="20% - Accent5" xfId="460"/>
    <cellStyle name="20% - Accent5 2" xfId="461"/>
    <cellStyle name="20% - Accent5 2 2" xfId="2067"/>
    <cellStyle name="20% - Accent5 3" xfId="462"/>
    <cellStyle name="20% - Accent5 3 2" xfId="2068"/>
    <cellStyle name="20% - Accent5 4" xfId="2066"/>
    <cellStyle name="20% - Accent5_46EE.2011(v1.0)" xfId="463"/>
    <cellStyle name="20% - Accent6" xfId="464"/>
    <cellStyle name="20% - Accent6 2" xfId="465"/>
    <cellStyle name="20% - Accent6 2 2" xfId="2070"/>
    <cellStyle name="20% - Accent6 3" xfId="466"/>
    <cellStyle name="20% - Accent6 3 2" xfId="2071"/>
    <cellStyle name="20% - Accent6 4" xfId="2069"/>
    <cellStyle name="20% - Accent6_46EE.2011(v1.0)" xfId="467"/>
    <cellStyle name="20% - Акцент1 10" xfId="468"/>
    <cellStyle name="20% - Акцент1 10 2" xfId="2072"/>
    <cellStyle name="20% - Акцент1 2" xfId="469"/>
    <cellStyle name="20% - Акцент1 2 2" xfId="470"/>
    <cellStyle name="20% - Акцент1 2 2 2" xfId="2074"/>
    <cellStyle name="20% - Акцент1 2 3" xfId="471"/>
    <cellStyle name="20% - Акцент1 2 3 2" xfId="2075"/>
    <cellStyle name="20% - Акцент1 2 4" xfId="2073"/>
    <cellStyle name="20% - Акцент1 2_46EE.2011(v1.0)" xfId="472"/>
    <cellStyle name="20% - Акцент1 3" xfId="473"/>
    <cellStyle name="20% - Акцент1 3 2" xfId="474"/>
    <cellStyle name="20% - Акцент1 3 2 2" xfId="2077"/>
    <cellStyle name="20% - Акцент1 3 3" xfId="475"/>
    <cellStyle name="20% - Акцент1 3 3 2" xfId="2078"/>
    <cellStyle name="20% - Акцент1 3 4" xfId="2076"/>
    <cellStyle name="20% - Акцент1 3_46EE.2011(v1.0)" xfId="476"/>
    <cellStyle name="20% - Акцент1 4" xfId="477"/>
    <cellStyle name="20% - Акцент1 4 2" xfId="478"/>
    <cellStyle name="20% - Акцент1 4 2 2" xfId="2080"/>
    <cellStyle name="20% - Акцент1 4 3" xfId="479"/>
    <cellStyle name="20% - Акцент1 4 3 2" xfId="2081"/>
    <cellStyle name="20% - Акцент1 4 4" xfId="2079"/>
    <cellStyle name="20% - Акцент1 4_46EE.2011(v1.0)" xfId="480"/>
    <cellStyle name="20% - Акцент1 5" xfId="481"/>
    <cellStyle name="20% - Акцент1 5 2" xfId="482"/>
    <cellStyle name="20% - Акцент1 5 2 2" xfId="2083"/>
    <cellStyle name="20% - Акцент1 5 3" xfId="483"/>
    <cellStyle name="20% - Акцент1 5 3 2" xfId="2084"/>
    <cellStyle name="20% - Акцент1 5 4" xfId="2082"/>
    <cellStyle name="20% - Акцент1 5_46EE.2011(v1.0)" xfId="484"/>
    <cellStyle name="20% - Акцент1 6" xfId="485"/>
    <cellStyle name="20% - Акцент1 6 2" xfId="486"/>
    <cellStyle name="20% - Акцент1 6 2 2" xfId="2086"/>
    <cellStyle name="20% - Акцент1 6 3" xfId="487"/>
    <cellStyle name="20% - Акцент1 6 3 2" xfId="2087"/>
    <cellStyle name="20% - Акцент1 6 4" xfId="2085"/>
    <cellStyle name="20% - Акцент1 6_46EE.2011(v1.0)" xfId="488"/>
    <cellStyle name="20% - Акцент1 7" xfId="489"/>
    <cellStyle name="20% - Акцент1 7 2" xfId="490"/>
    <cellStyle name="20% - Акцент1 7 2 2" xfId="2089"/>
    <cellStyle name="20% - Акцент1 7 3" xfId="491"/>
    <cellStyle name="20% - Акцент1 7 3 2" xfId="2090"/>
    <cellStyle name="20% - Акцент1 7 4" xfId="2088"/>
    <cellStyle name="20% - Акцент1 7_46EE.2011(v1.0)" xfId="492"/>
    <cellStyle name="20% - Акцент1 8" xfId="493"/>
    <cellStyle name="20% - Акцент1 8 2" xfId="494"/>
    <cellStyle name="20% - Акцент1 8 2 2" xfId="2092"/>
    <cellStyle name="20% - Акцент1 8 3" xfId="495"/>
    <cellStyle name="20% - Акцент1 8 3 2" xfId="2093"/>
    <cellStyle name="20% - Акцент1 8 4" xfId="2091"/>
    <cellStyle name="20% - Акцент1 8_46EE.2011(v1.0)" xfId="496"/>
    <cellStyle name="20% - Акцент1 9" xfId="497"/>
    <cellStyle name="20% - Акцент1 9 2" xfId="498"/>
    <cellStyle name="20% - Акцент1 9 2 2" xfId="2095"/>
    <cellStyle name="20% - Акцент1 9 3" xfId="499"/>
    <cellStyle name="20% - Акцент1 9 3 2" xfId="2096"/>
    <cellStyle name="20% - Акцент1 9 4" xfId="2094"/>
    <cellStyle name="20% - Акцент1 9_46EE.2011(v1.0)" xfId="500"/>
    <cellStyle name="20% - Акцент2 10" xfId="501"/>
    <cellStyle name="20% - Акцент2 10 2" xfId="2097"/>
    <cellStyle name="20% - Акцент2 2" xfId="502"/>
    <cellStyle name="20% - Акцент2 2 2" xfId="503"/>
    <cellStyle name="20% - Акцент2 2 2 2" xfId="2099"/>
    <cellStyle name="20% - Акцент2 2 3" xfId="504"/>
    <cellStyle name="20% - Акцент2 2 3 2" xfId="2100"/>
    <cellStyle name="20% - Акцент2 2 4" xfId="2098"/>
    <cellStyle name="20% - Акцент2 2_46EE.2011(v1.0)" xfId="505"/>
    <cellStyle name="20% - Акцент2 3" xfId="506"/>
    <cellStyle name="20% - Акцент2 3 2" xfId="507"/>
    <cellStyle name="20% - Акцент2 3 2 2" xfId="2102"/>
    <cellStyle name="20% - Акцент2 3 3" xfId="508"/>
    <cellStyle name="20% - Акцент2 3 3 2" xfId="2103"/>
    <cellStyle name="20% - Акцент2 3 4" xfId="2101"/>
    <cellStyle name="20% - Акцент2 3_46EE.2011(v1.0)" xfId="509"/>
    <cellStyle name="20% - Акцент2 4" xfId="510"/>
    <cellStyle name="20% - Акцент2 4 2" xfId="511"/>
    <cellStyle name="20% - Акцент2 4 2 2" xfId="2105"/>
    <cellStyle name="20% - Акцент2 4 3" xfId="512"/>
    <cellStyle name="20% - Акцент2 4 3 2" xfId="2106"/>
    <cellStyle name="20% - Акцент2 4 4" xfId="2104"/>
    <cellStyle name="20% - Акцент2 4_46EE.2011(v1.0)" xfId="513"/>
    <cellStyle name="20% - Акцент2 5" xfId="514"/>
    <cellStyle name="20% - Акцент2 5 2" xfId="515"/>
    <cellStyle name="20% - Акцент2 5 2 2" xfId="2108"/>
    <cellStyle name="20% - Акцент2 5 3" xfId="516"/>
    <cellStyle name="20% - Акцент2 5 3 2" xfId="2109"/>
    <cellStyle name="20% - Акцент2 5 4" xfId="2107"/>
    <cellStyle name="20% - Акцент2 5_46EE.2011(v1.0)" xfId="517"/>
    <cellStyle name="20% - Акцент2 6" xfId="518"/>
    <cellStyle name="20% - Акцент2 6 2" xfId="519"/>
    <cellStyle name="20% - Акцент2 6 2 2" xfId="2111"/>
    <cellStyle name="20% - Акцент2 6 3" xfId="520"/>
    <cellStyle name="20% - Акцент2 6 3 2" xfId="2112"/>
    <cellStyle name="20% - Акцент2 6 4" xfId="2110"/>
    <cellStyle name="20% - Акцент2 6_46EE.2011(v1.0)" xfId="521"/>
    <cellStyle name="20% - Акцент2 7" xfId="522"/>
    <cellStyle name="20% - Акцент2 7 2" xfId="523"/>
    <cellStyle name="20% - Акцент2 7 2 2" xfId="2114"/>
    <cellStyle name="20% - Акцент2 7 3" xfId="524"/>
    <cellStyle name="20% - Акцент2 7 3 2" xfId="2115"/>
    <cellStyle name="20% - Акцент2 7 4" xfId="2113"/>
    <cellStyle name="20% - Акцент2 7_46EE.2011(v1.0)" xfId="525"/>
    <cellStyle name="20% - Акцент2 8" xfId="526"/>
    <cellStyle name="20% - Акцент2 8 2" xfId="527"/>
    <cellStyle name="20% - Акцент2 8 2 2" xfId="2117"/>
    <cellStyle name="20% - Акцент2 8 3" xfId="528"/>
    <cellStyle name="20% - Акцент2 8 3 2" xfId="2118"/>
    <cellStyle name="20% - Акцент2 8 4" xfId="2116"/>
    <cellStyle name="20% - Акцент2 8_46EE.2011(v1.0)" xfId="529"/>
    <cellStyle name="20% - Акцент2 9" xfId="530"/>
    <cellStyle name="20% - Акцент2 9 2" xfId="531"/>
    <cellStyle name="20% - Акцент2 9 2 2" xfId="2120"/>
    <cellStyle name="20% - Акцент2 9 3" xfId="532"/>
    <cellStyle name="20% - Акцент2 9 3 2" xfId="2121"/>
    <cellStyle name="20% - Акцент2 9 4" xfId="2119"/>
    <cellStyle name="20% - Акцент2 9_46EE.2011(v1.0)" xfId="533"/>
    <cellStyle name="20% - Акцент3 10" xfId="534"/>
    <cellStyle name="20% - Акцент3 10 2" xfId="2122"/>
    <cellStyle name="20% - Акцент3 2" xfId="535"/>
    <cellStyle name="20% - Акцент3 2 2" xfId="536"/>
    <cellStyle name="20% - Акцент3 2 2 2" xfId="2124"/>
    <cellStyle name="20% - Акцент3 2 3" xfId="537"/>
    <cellStyle name="20% - Акцент3 2 3 2" xfId="2125"/>
    <cellStyle name="20% - Акцент3 2 4" xfId="2123"/>
    <cellStyle name="20% - Акцент3 2_46EE.2011(v1.0)" xfId="538"/>
    <cellStyle name="20% - Акцент3 3" xfId="539"/>
    <cellStyle name="20% - Акцент3 3 2" xfId="540"/>
    <cellStyle name="20% - Акцент3 3 2 2" xfId="2127"/>
    <cellStyle name="20% - Акцент3 3 3" xfId="541"/>
    <cellStyle name="20% - Акцент3 3 3 2" xfId="2128"/>
    <cellStyle name="20% - Акцент3 3 4" xfId="2126"/>
    <cellStyle name="20% - Акцент3 3_46EE.2011(v1.0)" xfId="542"/>
    <cellStyle name="20% - Акцент3 4" xfId="543"/>
    <cellStyle name="20% - Акцент3 4 2" xfId="544"/>
    <cellStyle name="20% - Акцент3 4 2 2" xfId="2130"/>
    <cellStyle name="20% - Акцент3 4 3" xfId="545"/>
    <cellStyle name="20% - Акцент3 4 3 2" xfId="2131"/>
    <cellStyle name="20% - Акцент3 4 4" xfId="2129"/>
    <cellStyle name="20% - Акцент3 4_46EE.2011(v1.0)" xfId="546"/>
    <cellStyle name="20% - Акцент3 5" xfId="547"/>
    <cellStyle name="20% - Акцент3 5 2" xfId="548"/>
    <cellStyle name="20% - Акцент3 5 2 2" xfId="2133"/>
    <cellStyle name="20% - Акцент3 5 3" xfId="549"/>
    <cellStyle name="20% - Акцент3 5 3 2" xfId="2134"/>
    <cellStyle name="20% - Акцент3 5 4" xfId="2132"/>
    <cellStyle name="20% - Акцент3 5_46EE.2011(v1.0)" xfId="550"/>
    <cellStyle name="20% - Акцент3 6" xfId="551"/>
    <cellStyle name="20% - Акцент3 6 2" xfId="552"/>
    <cellStyle name="20% - Акцент3 6 2 2" xfId="2136"/>
    <cellStyle name="20% - Акцент3 6 3" xfId="553"/>
    <cellStyle name="20% - Акцент3 6 3 2" xfId="2137"/>
    <cellStyle name="20% - Акцент3 6 4" xfId="2135"/>
    <cellStyle name="20% - Акцент3 6_46EE.2011(v1.0)" xfId="554"/>
    <cellStyle name="20% - Акцент3 7" xfId="555"/>
    <cellStyle name="20% - Акцент3 7 2" xfId="556"/>
    <cellStyle name="20% - Акцент3 7 2 2" xfId="2139"/>
    <cellStyle name="20% - Акцент3 7 3" xfId="557"/>
    <cellStyle name="20% - Акцент3 7 3 2" xfId="2140"/>
    <cellStyle name="20% - Акцент3 7 4" xfId="2138"/>
    <cellStyle name="20% - Акцент3 7_46EE.2011(v1.0)" xfId="558"/>
    <cellStyle name="20% - Акцент3 8" xfId="559"/>
    <cellStyle name="20% - Акцент3 8 2" xfId="560"/>
    <cellStyle name="20% - Акцент3 8 2 2" xfId="2142"/>
    <cellStyle name="20% - Акцент3 8 3" xfId="561"/>
    <cellStyle name="20% - Акцент3 8 3 2" xfId="2143"/>
    <cellStyle name="20% - Акцент3 8 4" xfId="2141"/>
    <cellStyle name="20% - Акцент3 8_46EE.2011(v1.0)" xfId="562"/>
    <cellStyle name="20% - Акцент3 9" xfId="563"/>
    <cellStyle name="20% - Акцент3 9 2" xfId="564"/>
    <cellStyle name="20% - Акцент3 9 2 2" xfId="2145"/>
    <cellStyle name="20% - Акцент3 9 3" xfId="565"/>
    <cellStyle name="20% - Акцент3 9 3 2" xfId="2146"/>
    <cellStyle name="20% - Акцент3 9 4" xfId="2144"/>
    <cellStyle name="20% - Акцент3 9_46EE.2011(v1.0)" xfId="566"/>
    <cellStyle name="20% - Акцент4 10" xfId="567"/>
    <cellStyle name="20% - Акцент4 10 2" xfId="2147"/>
    <cellStyle name="20% - Акцент4 2" xfId="568"/>
    <cellStyle name="20% - Акцент4 2 2" xfId="569"/>
    <cellStyle name="20% - Акцент4 2 2 2" xfId="2149"/>
    <cellStyle name="20% - Акцент4 2 3" xfId="570"/>
    <cellStyle name="20% - Акцент4 2 3 2" xfId="2150"/>
    <cellStyle name="20% - Акцент4 2 4" xfId="2148"/>
    <cellStyle name="20% - Акцент4 2_46EE.2011(v1.0)" xfId="571"/>
    <cellStyle name="20% - Акцент4 3" xfId="572"/>
    <cellStyle name="20% - Акцент4 3 2" xfId="573"/>
    <cellStyle name="20% - Акцент4 3 2 2" xfId="2152"/>
    <cellStyle name="20% - Акцент4 3 3" xfId="574"/>
    <cellStyle name="20% - Акцент4 3 3 2" xfId="2153"/>
    <cellStyle name="20% - Акцент4 3 4" xfId="2151"/>
    <cellStyle name="20% - Акцент4 3_46EE.2011(v1.0)" xfId="575"/>
    <cellStyle name="20% - Акцент4 4" xfId="576"/>
    <cellStyle name="20% - Акцент4 4 2" xfId="577"/>
    <cellStyle name="20% - Акцент4 4 2 2" xfId="2155"/>
    <cellStyle name="20% - Акцент4 4 3" xfId="578"/>
    <cellStyle name="20% - Акцент4 4 3 2" xfId="2156"/>
    <cellStyle name="20% - Акцент4 4 4" xfId="2154"/>
    <cellStyle name="20% - Акцент4 4_46EE.2011(v1.0)" xfId="579"/>
    <cellStyle name="20% - Акцент4 5" xfId="580"/>
    <cellStyle name="20% - Акцент4 5 2" xfId="581"/>
    <cellStyle name="20% - Акцент4 5 2 2" xfId="2158"/>
    <cellStyle name="20% - Акцент4 5 3" xfId="582"/>
    <cellStyle name="20% - Акцент4 5 3 2" xfId="2159"/>
    <cellStyle name="20% - Акцент4 5 4" xfId="2157"/>
    <cellStyle name="20% - Акцент4 5_46EE.2011(v1.0)" xfId="583"/>
    <cellStyle name="20% - Акцент4 6" xfId="584"/>
    <cellStyle name="20% - Акцент4 6 2" xfId="585"/>
    <cellStyle name="20% - Акцент4 6 2 2" xfId="2161"/>
    <cellStyle name="20% - Акцент4 6 3" xfId="586"/>
    <cellStyle name="20% - Акцент4 6 3 2" xfId="2162"/>
    <cellStyle name="20% - Акцент4 6 4" xfId="2160"/>
    <cellStyle name="20% - Акцент4 6_46EE.2011(v1.0)" xfId="587"/>
    <cellStyle name="20% - Акцент4 7" xfId="588"/>
    <cellStyle name="20% - Акцент4 7 2" xfId="589"/>
    <cellStyle name="20% - Акцент4 7 2 2" xfId="2164"/>
    <cellStyle name="20% - Акцент4 7 3" xfId="590"/>
    <cellStyle name="20% - Акцент4 7 3 2" xfId="2165"/>
    <cellStyle name="20% - Акцент4 7 4" xfId="2163"/>
    <cellStyle name="20% - Акцент4 7_46EE.2011(v1.0)" xfId="591"/>
    <cellStyle name="20% - Акцент4 8" xfId="592"/>
    <cellStyle name="20% - Акцент4 8 2" xfId="593"/>
    <cellStyle name="20% - Акцент4 8 2 2" xfId="2167"/>
    <cellStyle name="20% - Акцент4 8 3" xfId="594"/>
    <cellStyle name="20% - Акцент4 8 3 2" xfId="2168"/>
    <cellStyle name="20% - Акцент4 8 4" xfId="2166"/>
    <cellStyle name="20% - Акцент4 8_46EE.2011(v1.0)" xfId="595"/>
    <cellStyle name="20% - Акцент4 9" xfId="596"/>
    <cellStyle name="20% - Акцент4 9 2" xfId="597"/>
    <cellStyle name="20% - Акцент4 9 2 2" xfId="2170"/>
    <cellStyle name="20% - Акцент4 9 3" xfId="598"/>
    <cellStyle name="20% - Акцент4 9 3 2" xfId="2171"/>
    <cellStyle name="20% - Акцент4 9 4" xfId="2169"/>
    <cellStyle name="20% - Акцент4 9_46EE.2011(v1.0)" xfId="599"/>
    <cellStyle name="20% - Акцент5 10" xfId="600"/>
    <cellStyle name="20% - Акцент5 10 2" xfId="2172"/>
    <cellStyle name="20% - Акцент5 2" xfId="601"/>
    <cellStyle name="20% - Акцент5 2 2" xfId="602"/>
    <cellStyle name="20% - Акцент5 2 2 2" xfId="2174"/>
    <cellStyle name="20% - Акцент5 2 3" xfId="603"/>
    <cellStyle name="20% - Акцент5 2 3 2" xfId="2175"/>
    <cellStyle name="20% - Акцент5 2 4" xfId="2173"/>
    <cellStyle name="20% - Акцент5 2_46EE.2011(v1.0)" xfId="604"/>
    <cellStyle name="20% - Акцент5 3" xfId="605"/>
    <cellStyle name="20% - Акцент5 3 2" xfId="606"/>
    <cellStyle name="20% - Акцент5 3 2 2" xfId="2177"/>
    <cellStyle name="20% - Акцент5 3 3" xfId="607"/>
    <cellStyle name="20% - Акцент5 3 3 2" xfId="2178"/>
    <cellStyle name="20% - Акцент5 3 4" xfId="2176"/>
    <cellStyle name="20% - Акцент5 3_46EE.2011(v1.0)" xfId="608"/>
    <cellStyle name="20% - Акцент5 4" xfId="609"/>
    <cellStyle name="20% - Акцент5 4 2" xfId="610"/>
    <cellStyle name="20% - Акцент5 4 2 2" xfId="2180"/>
    <cellStyle name="20% - Акцент5 4 3" xfId="611"/>
    <cellStyle name="20% - Акцент5 4 3 2" xfId="2181"/>
    <cellStyle name="20% - Акцент5 4 4" xfId="2179"/>
    <cellStyle name="20% - Акцент5 4_46EE.2011(v1.0)" xfId="612"/>
    <cellStyle name="20% - Акцент5 5" xfId="613"/>
    <cellStyle name="20% - Акцент5 5 2" xfId="614"/>
    <cellStyle name="20% - Акцент5 5 2 2" xfId="2183"/>
    <cellStyle name="20% - Акцент5 5 3" xfId="615"/>
    <cellStyle name="20% - Акцент5 5 3 2" xfId="2184"/>
    <cellStyle name="20% - Акцент5 5 4" xfId="2182"/>
    <cellStyle name="20% - Акцент5 5_46EE.2011(v1.0)" xfId="616"/>
    <cellStyle name="20% - Акцент5 6" xfId="617"/>
    <cellStyle name="20% - Акцент5 6 2" xfId="618"/>
    <cellStyle name="20% - Акцент5 6 2 2" xfId="2186"/>
    <cellStyle name="20% - Акцент5 6 3" xfId="619"/>
    <cellStyle name="20% - Акцент5 6 3 2" xfId="2187"/>
    <cellStyle name="20% - Акцент5 6 4" xfId="2185"/>
    <cellStyle name="20% - Акцент5 6_46EE.2011(v1.0)" xfId="620"/>
    <cellStyle name="20% - Акцент5 7" xfId="621"/>
    <cellStyle name="20% - Акцент5 7 2" xfId="622"/>
    <cellStyle name="20% - Акцент5 7 2 2" xfId="2189"/>
    <cellStyle name="20% - Акцент5 7 3" xfId="623"/>
    <cellStyle name="20% - Акцент5 7 3 2" xfId="2190"/>
    <cellStyle name="20% - Акцент5 7 4" xfId="2188"/>
    <cellStyle name="20% - Акцент5 7_46EE.2011(v1.0)" xfId="624"/>
    <cellStyle name="20% - Акцент5 8" xfId="625"/>
    <cellStyle name="20% - Акцент5 8 2" xfId="626"/>
    <cellStyle name="20% - Акцент5 8 2 2" xfId="2192"/>
    <cellStyle name="20% - Акцент5 8 3" xfId="627"/>
    <cellStyle name="20% - Акцент5 8 3 2" xfId="2193"/>
    <cellStyle name="20% - Акцент5 8 4" xfId="2191"/>
    <cellStyle name="20% - Акцент5 8_46EE.2011(v1.0)" xfId="628"/>
    <cellStyle name="20% - Акцент5 9" xfId="629"/>
    <cellStyle name="20% - Акцент5 9 2" xfId="630"/>
    <cellStyle name="20% - Акцент5 9 2 2" xfId="2195"/>
    <cellStyle name="20% - Акцент5 9 3" xfId="631"/>
    <cellStyle name="20% - Акцент5 9 3 2" xfId="2196"/>
    <cellStyle name="20% - Акцент5 9 4" xfId="2194"/>
    <cellStyle name="20% - Акцент5 9_46EE.2011(v1.0)" xfId="632"/>
    <cellStyle name="20% - Акцент6 10" xfId="633"/>
    <cellStyle name="20% - Акцент6 10 2" xfId="2197"/>
    <cellStyle name="20% - Акцент6 2" xfId="634"/>
    <cellStyle name="20% - Акцент6 2 2" xfId="635"/>
    <cellStyle name="20% - Акцент6 2 2 2" xfId="2199"/>
    <cellStyle name="20% - Акцент6 2 3" xfId="636"/>
    <cellStyle name="20% - Акцент6 2 3 2" xfId="2200"/>
    <cellStyle name="20% - Акцент6 2 4" xfId="2198"/>
    <cellStyle name="20% - Акцент6 2_46EE.2011(v1.0)" xfId="637"/>
    <cellStyle name="20% - Акцент6 3" xfId="638"/>
    <cellStyle name="20% - Акцент6 3 2" xfId="639"/>
    <cellStyle name="20% - Акцент6 3 2 2" xfId="2202"/>
    <cellStyle name="20% - Акцент6 3 3" xfId="640"/>
    <cellStyle name="20% - Акцент6 3 3 2" xfId="2203"/>
    <cellStyle name="20% - Акцент6 3 4" xfId="2201"/>
    <cellStyle name="20% - Акцент6 3_46EE.2011(v1.0)" xfId="641"/>
    <cellStyle name="20% - Акцент6 4" xfId="642"/>
    <cellStyle name="20% - Акцент6 4 2" xfId="643"/>
    <cellStyle name="20% - Акцент6 4 2 2" xfId="2205"/>
    <cellStyle name="20% - Акцент6 4 3" xfId="644"/>
    <cellStyle name="20% - Акцент6 4 3 2" xfId="2206"/>
    <cellStyle name="20% - Акцент6 4 4" xfId="2204"/>
    <cellStyle name="20% - Акцент6 4_46EE.2011(v1.0)" xfId="645"/>
    <cellStyle name="20% - Акцент6 5" xfId="646"/>
    <cellStyle name="20% - Акцент6 5 2" xfId="647"/>
    <cellStyle name="20% - Акцент6 5 2 2" xfId="2208"/>
    <cellStyle name="20% - Акцент6 5 3" xfId="648"/>
    <cellStyle name="20% - Акцент6 5 3 2" xfId="2209"/>
    <cellStyle name="20% - Акцент6 5 4" xfId="2207"/>
    <cellStyle name="20% - Акцент6 5_46EE.2011(v1.0)" xfId="649"/>
    <cellStyle name="20% - Акцент6 6" xfId="650"/>
    <cellStyle name="20% - Акцент6 6 2" xfId="651"/>
    <cellStyle name="20% - Акцент6 6 2 2" xfId="2211"/>
    <cellStyle name="20% - Акцент6 6 3" xfId="652"/>
    <cellStyle name="20% - Акцент6 6 3 2" xfId="2212"/>
    <cellStyle name="20% - Акцент6 6 4" xfId="2210"/>
    <cellStyle name="20% - Акцент6 6_46EE.2011(v1.0)" xfId="653"/>
    <cellStyle name="20% - Акцент6 7" xfId="654"/>
    <cellStyle name="20% - Акцент6 7 2" xfId="655"/>
    <cellStyle name="20% - Акцент6 7 2 2" xfId="2214"/>
    <cellStyle name="20% - Акцент6 7 3" xfId="656"/>
    <cellStyle name="20% - Акцент6 7 3 2" xfId="2215"/>
    <cellStyle name="20% - Акцент6 7 4" xfId="2213"/>
    <cellStyle name="20% - Акцент6 7_46EE.2011(v1.0)" xfId="657"/>
    <cellStyle name="20% - Акцент6 8" xfId="658"/>
    <cellStyle name="20% - Акцент6 8 2" xfId="659"/>
    <cellStyle name="20% - Акцент6 8 2 2" xfId="2217"/>
    <cellStyle name="20% - Акцент6 8 3" xfId="660"/>
    <cellStyle name="20% - Акцент6 8 3 2" xfId="2218"/>
    <cellStyle name="20% - Акцент6 8 4" xfId="2216"/>
    <cellStyle name="20% - Акцент6 8_46EE.2011(v1.0)" xfId="661"/>
    <cellStyle name="20% - Акцент6 9" xfId="662"/>
    <cellStyle name="20% - Акцент6 9 2" xfId="663"/>
    <cellStyle name="20% - Акцент6 9 2 2" xfId="2220"/>
    <cellStyle name="20% - Акцент6 9 3" xfId="664"/>
    <cellStyle name="20% - Акцент6 9 3 2" xfId="2221"/>
    <cellStyle name="20% - Акцент6 9 4" xfId="2219"/>
    <cellStyle name="20% - Акцент6 9_46EE.2011(v1.0)" xfId="665"/>
    <cellStyle name="40% - Accent1" xfId="666"/>
    <cellStyle name="40% - Accent1 2" xfId="667"/>
    <cellStyle name="40% - Accent1 2 2" xfId="2223"/>
    <cellStyle name="40% - Accent1 3" xfId="668"/>
    <cellStyle name="40% - Accent1 3 2" xfId="2224"/>
    <cellStyle name="40% - Accent1 4" xfId="2222"/>
    <cellStyle name="40% - Accent1_46EE.2011(v1.0)" xfId="669"/>
    <cellStyle name="40% - Accent2" xfId="670"/>
    <cellStyle name="40% - Accent2 2" xfId="671"/>
    <cellStyle name="40% - Accent2 2 2" xfId="2226"/>
    <cellStyle name="40% - Accent2 3" xfId="672"/>
    <cellStyle name="40% - Accent2 3 2" xfId="2227"/>
    <cellStyle name="40% - Accent2 4" xfId="2225"/>
    <cellStyle name="40% - Accent2_46EE.2011(v1.0)" xfId="673"/>
    <cellStyle name="40% - Accent3" xfId="674"/>
    <cellStyle name="40% - Accent3 2" xfId="675"/>
    <cellStyle name="40% - Accent3 2 2" xfId="2229"/>
    <cellStyle name="40% - Accent3 3" xfId="676"/>
    <cellStyle name="40% - Accent3 3 2" xfId="2230"/>
    <cellStyle name="40% - Accent3 4" xfId="2228"/>
    <cellStyle name="40% - Accent3_46EE.2011(v1.0)" xfId="677"/>
    <cellStyle name="40% - Accent4" xfId="678"/>
    <cellStyle name="40% - Accent4 2" xfId="679"/>
    <cellStyle name="40% - Accent4 2 2" xfId="2232"/>
    <cellStyle name="40% - Accent4 3" xfId="680"/>
    <cellStyle name="40% - Accent4 3 2" xfId="2233"/>
    <cellStyle name="40% - Accent4 4" xfId="2231"/>
    <cellStyle name="40% - Accent4_46EE.2011(v1.0)" xfId="681"/>
    <cellStyle name="40% - Accent5" xfId="682"/>
    <cellStyle name="40% - Accent5 2" xfId="683"/>
    <cellStyle name="40% - Accent5 2 2" xfId="2235"/>
    <cellStyle name="40% - Accent5 3" xfId="684"/>
    <cellStyle name="40% - Accent5 3 2" xfId="2236"/>
    <cellStyle name="40% - Accent5 4" xfId="2234"/>
    <cellStyle name="40% - Accent5_46EE.2011(v1.0)" xfId="685"/>
    <cellStyle name="40% - Accent6" xfId="686"/>
    <cellStyle name="40% - Accent6 2" xfId="687"/>
    <cellStyle name="40% - Accent6 2 2" xfId="2238"/>
    <cellStyle name="40% - Accent6 3" xfId="688"/>
    <cellStyle name="40% - Accent6 3 2" xfId="2239"/>
    <cellStyle name="40% - Accent6 4" xfId="2237"/>
    <cellStyle name="40% - Accent6_46EE.2011(v1.0)" xfId="689"/>
    <cellStyle name="40% - Акцент1 10" xfId="690"/>
    <cellStyle name="40% - Акцент1 10 2" xfId="2240"/>
    <cellStyle name="40% - Акцент1 2" xfId="691"/>
    <cellStyle name="40% - Акцент1 2 2" xfId="692"/>
    <cellStyle name="40% - Акцент1 2 2 2" xfId="2242"/>
    <cellStyle name="40% - Акцент1 2 3" xfId="693"/>
    <cellStyle name="40% - Акцент1 2 3 2" xfId="2243"/>
    <cellStyle name="40% - Акцент1 2 4" xfId="2241"/>
    <cellStyle name="40% - Акцент1 2_46EE.2011(v1.0)" xfId="694"/>
    <cellStyle name="40% - Акцент1 3" xfId="695"/>
    <cellStyle name="40% - Акцент1 3 2" xfId="696"/>
    <cellStyle name="40% - Акцент1 3 2 2" xfId="2245"/>
    <cellStyle name="40% - Акцент1 3 3" xfId="697"/>
    <cellStyle name="40% - Акцент1 3 3 2" xfId="2246"/>
    <cellStyle name="40% - Акцент1 3 4" xfId="2244"/>
    <cellStyle name="40% - Акцент1 3_46EE.2011(v1.0)" xfId="698"/>
    <cellStyle name="40% - Акцент1 4" xfId="699"/>
    <cellStyle name="40% - Акцент1 4 2" xfId="700"/>
    <cellStyle name="40% - Акцент1 4 2 2" xfId="2248"/>
    <cellStyle name="40% - Акцент1 4 3" xfId="701"/>
    <cellStyle name="40% - Акцент1 4 3 2" xfId="2249"/>
    <cellStyle name="40% - Акцент1 4 4" xfId="2247"/>
    <cellStyle name="40% - Акцент1 4_46EE.2011(v1.0)" xfId="702"/>
    <cellStyle name="40% - Акцент1 5" xfId="703"/>
    <cellStyle name="40% - Акцент1 5 2" xfId="704"/>
    <cellStyle name="40% - Акцент1 5 2 2" xfId="2251"/>
    <cellStyle name="40% - Акцент1 5 3" xfId="705"/>
    <cellStyle name="40% - Акцент1 5 3 2" xfId="2252"/>
    <cellStyle name="40% - Акцент1 5 4" xfId="2250"/>
    <cellStyle name="40% - Акцент1 5_46EE.2011(v1.0)" xfId="706"/>
    <cellStyle name="40% - Акцент1 6" xfId="707"/>
    <cellStyle name="40% - Акцент1 6 2" xfId="708"/>
    <cellStyle name="40% - Акцент1 6 2 2" xfId="2254"/>
    <cellStyle name="40% - Акцент1 6 3" xfId="709"/>
    <cellStyle name="40% - Акцент1 6 3 2" xfId="2255"/>
    <cellStyle name="40% - Акцент1 6 4" xfId="2253"/>
    <cellStyle name="40% - Акцент1 6_46EE.2011(v1.0)" xfId="710"/>
    <cellStyle name="40% - Акцент1 7" xfId="711"/>
    <cellStyle name="40% - Акцент1 7 2" xfId="712"/>
    <cellStyle name="40% - Акцент1 7 2 2" xfId="2257"/>
    <cellStyle name="40% - Акцент1 7 3" xfId="713"/>
    <cellStyle name="40% - Акцент1 7 3 2" xfId="2258"/>
    <cellStyle name="40% - Акцент1 7 4" xfId="2256"/>
    <cellStyle name="40% - Акцент1 7_46EE.2011(v1.0)" xfId="714"/>
    <cellStyle name="40% - Акцент1 8" xfId="715"/>
    <cellStyle name="40% - Акцент1 8 2" xfId="716"/>
    <cellStyle name="40% - Акцент1 8 2 2" xfId="2260"/>
    <cellStyle name="40% - Акцент1 8 3" xfId="717"/>
    <cellStyle name="40% - Акцент1 8 3 2" xfId="2261"/>
    <cellStyle name="40% - Акцент1 8 4" xfId="2259"/>
    <cellStyle name="40% - Акцент1 8_46EE.2011(v1.0)" xfId="718"/>
    <cellStyle name="40% - Акцент1 9" xfId="719"/>
    <cellStyle name="40% - Акцент1 9 2" xfId="720"/>
    <cellStyle name="40% - Акцент1 9 2 2" xfId="2263"/>
    <cellStyle name="40% - Акцент1 9 3" xfId="721"/>
    <cellStyle name="40% - Акцент1 9 3 2" xfId="2264"/>
    <cellStyle name="40% - Акцент1 9 4" xfId="2262"/>
    <cellStyle name="40% - Акцент1 9_46EE.2011(v1.0)" xfId="722"/>
    <cellStyle name="40% - Акцент2 10" xfId="723"/>
    <cellStyle name="40% - Акцент2 10 2" xfId="2265"/>
    <cellStyle name="40% - Акцент2 2" xfId="724"/>
    <cellStyle name="40% - Акцент2 2 2" xfId="725"/>
    <cellStyle name="40% - Акцент2 2 2 2" xfId="2267"/>
    <cellStyle name="40% - Акцент2 2 3" xfId="726"/>
    <cellStyle name="40% - Акцент2 2 3 2" xfId="2268"/>
    <cellStyle name="40% - Акцент2 2 4" xfId="2266"/>
    <cellStyle name="40% - Акцент2 2_46EE.2011(v1.0)" xfId="727"/>
    <cellStyle name="40% - Акцент2 3" xfId="728"/>
    <cellStyle name="40% - Акцент2 3 2" xfId="729"/>
    <cellStyle name="40% - Акцент2 3 2 2" xfId="2270"/>
    <cellStyle name="40% - Акцент2 3 3" xfId="730"/>
    <cellStyle name="40% - Акцент2 3 3 2" xfId="2271"/>
    <cellStyle name="40% - Акцент2 3 4" xfId="2269"/>
    <cellStyle name="40% - Акцент2 3_46EE.2011(v1.0)" xfId="731"/>
    <cellStyle name="40% - Акцент2 4" xfId="732"/>
    <cellStyle name="40% - Акцент2 4 2" xfId="733"/>
    <cellStyle name="40% - Акцент2 4 2 2" xfId="2273"/>
    <cellStyle name="40% - Акцент2 4 3" xfId="734"/>
    <cellStyle name="40% - Акцент2 4 3 2" xfId="2274"/>
    <cellStyle name="40% - Акцент2 4 4" xfId="2272"/>
    <cellStyle name="40% - Акцент2 4_46EE.2011(v1.0)" xfId="735"/>
    <cellStyle name="40% - Акцент2 5" xfId="736"/>
    <cellStyle name="40% - Акцент2 5 2" xfId="737"/>
    <cellStyle name="40% - Акцент2 5 2 2" xfId="2276"/>
    <cellStyle name="40% - Акцент2 5 3" xfId="738"/>
    <cellStyle name="40% - Акцент2 5 3 2" xfId="2277"/>
    <cellStyle name="40% - Акцент2 5 4" xfId="2275"/>
    <cellStyle name="40% - Акцент2 5_46EE.2011(v1.0)" xfId="739"/>
    <cellStyle name="40% - Акцент2 6" xfId="740"/>
    <cellStyle name="40% - Акцент2 6 2" xfId="741"/>
    <cellStyle name="40% - Акцент2 6 2 2" xfId="2279"/>
    <cellStyle name="40% - Акцент2 6 3" xfId="742"/>
    <cellStyle name="40% - Акцент2 6 3 2" xfId="2280"/>
    <cellStyle name="40% - Акцент2 6 4" xfId="2278"/>
    <cellStyle name="40% - Акцент2 6_46EE.2011(v1.0)" xfId="743"/>
    <cellStyle name="40% - Акцент2 7" xfId="744"/>
    <cellStyle name="40% - Акцент2 7 2" xfId="745"/>
    <cellStyle name="40% - Акцент2 7 2 2" xfId="2282"/>
    <cellStyle name="40% - Акцент2 7 3" xfId="746"/>
    <cellStyle name="40% - Акцент2 7 3 2" xfId="2283"/>
    <cellStyle name="40% - Акцент2 7 4" xfId="2281"/>
    <cellStyle name="40% - Акцент2 7_46EE.2011(v1.0)" xfId="747"/>
    <cellStyle name="40% - Акцент2 8" xfId="748"/>
    <cellStyle name="40% - Акцент2 8 2" xfId="749"/>
    <cellStyle name="40% - Акцент2 8 2 2" xfId="2285"/>
    <cellStyle name="40% - Акцент2 8 3" xfId="750"/>
    <cellStyle name="40% - Акцент2 8 3 2" xfId="2286"/>
    <cellStyle name="40% - Акцент2 8 4" xfId="2284"/>
    <cellStyle name="40% - Акцент2 8_46EE.2011(v1.0)" xfId="751"/>
    <cellStyle name="40% - Акцент2 9" xfId="752"/>
    <cellStyle name="40% - Акцент2 9 2" xfId="753"/>
    <cellStyle name="40% - Акцент2 9 2 2" xfId="2288"/>
    <cellStyle name="40% - Акцент2 9 3" xfId="754"/>
    <cellStyle name="40% - Акцент2 9 3 2" xfId="2289"/>
    <cellStyle name="40% - Акцент2 9 4" xfId="2287"/>
    <cellStyle name="40% - Акцент2 9_46EE.2011(v1.0)" xfId="755"/>
    <cellStyle name="40% - Акцент3 10" xfId="756"/>
    <cellStyle name="40% - Акцент3 10 2" xfId="2290"/>
    <cellStyle name="40% - Акцент3 2" xfId="757"/>
    <cellStyle name="40% - Акцент3 2 2" xfId="758"/>
    <cellStyle name="40% - Акцент3 2 2 2" xfId="2292"/>
    <cellStyle name="40% - Акцент3 2 3" xfId="759"/>
    <cellStyle name="40% - Акцент3 2 3 2" xfId="2293"/>
    <cellStyle name="40% - Акцент3 2 4" xfId="2291"/>
    <cellStyle name="40% - Акцент3 2_46EE.2011(v1.0)" xfId="760"/>
    <cellStyle name="40% - Акцент3 3" xfId="761"/>
    <cellStyle name="40% - Акцент3 3 2" xfId="762"/>
    <cellStyle name="40% - Акцент3 3 2 2" xfId="2295"/>
    <cellStyle name="40% - Акцент3 3 3" xfId="763"/>
    <cellStyle name="40% - Акцент3 3 3 2" xfId="2296"/>
    <cellStyle name="40% - Акцент3 3 4" xfId="2294"/>
    <cellStyle name="40% - Акцент3 3_46EE.2011(v1.0)" xfId="764"/>
    <cellStyle name="40% - Акцент3 4" xfId="765"/>
    <cellStyle name="40% - Акцент3 4 2" xfId="766"/>
    <cellStyle name="40% - Акцент3 4 2 2" xfId="2298"/>
    <cellStyle name="40% - Акцент3 4 3" xfId="767"/>
    <cellStyle name="40% - Акцент3 4 3 2" xfId="2299"/>
    <cellStyle name="40% - Акцент3 4 4" xfId="2297"/>
    <cellStyle name="40% - Акцент3 4_46EE.2011(v1.0)" xfId="768"/>
    <cellStyle name="40% - Акцент3 5" xfId="769"/>
    <cellStyle name="40% - Акцент3 5 2" xfId="770"/>
    <cellStyle name="40% - Акцент3 5 2 2" xfId="2301"/>
    <cellStyle name="40% - Акцент3 5 3" xfId="771"/>
    <cellStyle name="40% - Акцент3 5 3 2" xfId="2302"/>
    <cellStyle name="40% - Акцент3 5 4" xfId="2300"/>
    <cellStyle name="40% - Акцент3 5_46EE.2011(v1.0)" xfId="772"/>
    <cellStyle name="40% - Акцент3 6" xfId="773"/>
    <cellStyle name="40% - Акцент3 6 2" xfId="774"/>
    <cellStyle name="40% - Акцент3 6 2 2" xfId="2304"/>
    <cellStyle name="40% - Акцент3 6 3" xfId="775"/>
    <cellStyle name="40% - Акцент3 6 3 2" xfId="2305"/>
    <cellStyle name="40% - Акцент3 6 4" xfId="2303"/>
    <cellStyle name="40% - Акцент3 6_46EE.2011(v1.0)" xfId="776"/>
    <cellStyle name="40% - Акцент3 7" xfId="777"/>
    <cellStyle name="40% - Акцент3 7 2" xfId="778"/>
    <cellStyle name="40% - Акцент3 7 2 2" xfId="2307"/>
    <cellStyle name="40% - Акцент3 7 3" xfId="779"/>
    <cellStyle name="40% - Акцент3 7 3 2" xfId="2308"/>
    <cellStyle name="40% - Акцент3 7 4" xfId="2306"/>
    <cellStyle name="40% - Акцент3 7_46EE.2011(v1.0)" xfId="780"/>
    <cellStyle name="40% - Акцент3 8" xfId="781"/>
    <cellStyle name="40% - Акцент3 8 2" xfId="782"/>
    <cellStyle name="40% - Акцент3 8 2 2" xfId="2310"/>
    <cellStyle name="40% - Акцент3 8 3" xfId="783"/>
    <cellStyle name="40% - Акцент3 8 3 2" xfId="2311"/>
    <cellStyle name="40% - Акцент3 8 4" xfId="2309"/>
    <cellStyle name="40% - Акцент3 8_46EE.2011(v1.0)" xfId="784"/>
    <cellStyle name="40% - Акцент3 9" xfId="785"/>
    <cellStyle name="40% - Акцент3 9 2" xfId="786"/>
    <cellStyle name="40% - Акцент3 9 2 2" xfId="2313"/>
    <cellStyle name="40% - Акцент3 9 3" xfId="787"/>
    <cellStyle name="40% - Акцент3 9 3 2" xfId="2314"/>
    <cellStyle name="40% - Акцент3 9 4" xfId="2312"/>
    <cellStyle name="40% - Акцент3 9_46EE.2011(v1.0)" xfId="788"/>
    <cellStyle name="40% - Акцент4 10" xfId="789"/>
    <cellStyle name="40% - Акцент4 10 2" xfId="2315"/>
    <cellStyle name="40% - Акцент4 2" xfId="790"/>
    <cellStyle name="40% - Акцент4 2 2" xfId="791"/>
    <cellStyle name="40% - Акцент4 2 2 2" xfId="2317"/>
    <cellStyle name="40% - Акцент4 2 3" xfId="792"/>
    <cellStyle name="40% - Акцент4 2 3 2" xfId="2318"/>
    <cellStyle name="40% - Акцент4 2 4" xfId="2316"/>
    <cellStyle name="40% - Акцент4 2_46EE.2011(v1.0)" xfId="793"/>
    <cellStyle name="40% - Акцент4 3" xfId="794"/>
    <cellStyle name="40% - Акцент4 3 2" xfId="795"/>
    <cellStyle name="40% - Акцент4 3 2 2" xfId="2320"/>
    <cellStyle name="40% - Акцент4 3 3" xfId="796"/>
    <cellStyle name="40% - Акцент4 3 3 2" xfId="2321"/>
    <cellStyle name="40% - Акцент4 3 4" xfId="2319"/>
    <cellStyle name="40% - Акцент4 3_46EE.2011(v1.0)" xfId="797"/>
    <cellStyle name="40% - Акцент4 4" xfId="798"/>
    <cellStyle name="40% - Акцент4 4 2" xfId="799"/>
    <cellStyle name="40% - Акцент4 4 2 2" xfId="2323"/>
    <cellStyle name="40% - Акцент4 4 3" xfId="800"/>
    <cellStyle name="40% - Акцент4 4 3 2" xfId="2324"/>
    <cellStyle name="40% - Акцент4 4 4" xfId="2322"/>
    <cellStyle name="40% - Акцент4 4_46EE.2011(v1.0)" xfId="801"/>
    <cellStyle name="40% - Акцент4 5" xfId="802"/>
    <cellStyle name="40% - Акцент4 5 2" xfId="803"/>
    <cellStyle name="40% - Акцент4 5 2 2" xfId="2326"/>
    <cellStyle name="40% - Акцент4 5 3" xfId="804"/>
    <cellStyle name="40% - Акцент4 5 3 2" xfId="2327"/>
    <cellStyle name="40% - Акцент4 5 4" xfId="2325"/>
    <cellStyle name="40% - Акцент4 5_46EE.2011(v1.0)" xfId="805"/>
    <cellStyle name="40% - Акцент4 6" xfId="806"/>
    <cellStyle name="40% - Акцент4 6 2" xfId="807"/>
    <cellStyle name="40% - Акцент4 6 2 2" xfId="2329"/>
    <cellStyle name="40% - Акцент4 6 3" xfId="808"/>
    <cellStyle name="40% - Акцент4 6 3 2" xfId="2330"/>
    <cellStyle name="40% - Акцент4 6 4" xfId="2328"/>
    <cellStyle name="40% - Акцент4 6_46EE.2011(v1.0)" xfId="809"/>
    <cellStyle name="40% - Акцент4 7" xfId="810"/>
    <cellStyle name="40% - Акцент4 7 2" xfId="811"/>
    <cellStyle name="40% - Акцент4 7 2 2" xfId="2332"/>
    <cellStyle name="40% - Акцент4 7 3" xfId="812"/>
    <cellStyle name="40% - Акцент4 7 3 2" xfId="2333"/>
    <cellStyle name="40% - Акцент4 7 4" xfId="2331"/>
    <cellStyle name="40% - Акцент4 7_46EE.2011(v1.0)" xfId="813"/>
    <cellStyle name="40% - Акцент4 8" xfId="814"/>
    <cellStyle name="40% - Акцент4 8 2" xfId="815"/>
    <cellStyle name="40% - Акцент4 8 2 2" xfId="2335"/>
    <cellStyle name="40% - Акцент4 8 3" xfId="816"/>
    <cellStyle name="40% - Акцент4 8 3 2" xfId="2336"/>
    <cellStyle name="40% - Акцент4 8 4" xfId="2334"/>
    <cellStyle name="40% - Акцент4 8_46EE.2011(v1.0)" xfId="817"/>
    <cellStyle name="40% - Акцент4 9" xfId="818"/>
    <cellStyle name="40% - Акцент4 9 2" xfId="819"/>
    <cellStyle name="40% - Акцент4 9 2 2" xfId="2338"/>
    <cellStyle name="40% - Акцент4 9 3" xfId="820"/>
    <cellStyle name="40% - Акцент4 9 3 2" xfId="2339"/>
    <cellStyle name="40% - Акцент4 9 4" xfId="2337"/>
    <cellStyle name="40% - Акцент4 9_46EE.2011(v1.0)" xfId="821"/>
    <cellStyle name="40% - Акцент5 10" xfId="822"/>
    <cellStyle name="40% - Акцент5 10 2" xfId="2340"/>
    <cellStyle name="40% - Акцент5 2" xfId="823"/>
    <cellStyle name="40% - Акцент5 2 2" xfId="824"/>
    <cellStyle name="40% - Акцент5 2 2 2" xfId="2342"/>
    <cellStyle name="40% - Акцент5 2 3" xfId="825"/>
    <cellStyle name="40% - Акцент5 2 3 2" xfId="2343"/>
    <cellStyle name="40% - Акцент5 2 4" xfId="2341"/>
    <cellStyle name="40% - Акцент5 2_46EE.2011(v1.0)" xfId="826"/>
    <cellStyle name="40% - Акцент5 3" xfId="827"/>
    <cellStyle name="40% - Акцент5 3 2" xfId="828"/>
    <cellStyle name="40% - Акцент5 3 2 2" xfId="2345"/>
    <cellStyle name="40% - Акцент5 3 3" xfId="829"/>
    <cellStyle name="40% - Акцент5 3 3 2" xfId="2346"/>
    <cellStyle name="40% - Акцент5 3 4" xfId="2344"/>
    <cellStyle name="40% - Акцент5 3_46EE.2011(v1.0)" xfId="830"/>
    <cellStyle name="40% - Акцент5 4" xfId="831"/>
    <cellStyle name="40% - Акцент5 4 2" xfId="832"/>
    <cellStyle name="40% - Акцент5 4 2 2" xfId="2348"/>
    <cellStyle name="40% - Акцент5 4 3" xfId="833"/>
    <cellStyle name="40% - Акцент5 4 3 2" xfId="2349"/>
    <cellStyle name="40% - Акцент5 4 4" xfId="2347"/>
    <cellStyle name="40% - Акцент5 4_46EE.2011(v1.0)" xfId="834"/>
    <cellStyle name="40% - Акцент5 5" xfId="835"/>
    <cellStyle name="40% - Акцент5 5 2" xfId="836"/>
    <cellStyle name="40% - Акцент5 5 2 2" xfId="2351"/>
    <cellStyle name="40% - Акцент5 5 3" xfId="837"/>
    <cellStyle name="40% - Акцент5 5 3 2" xfId="2352"/>
    <cellStyle name="40% - Акцент5 5 4" xfId="2350"/>
    <cellStyle name="40% - Акцент5 5_46EE.2011(v1.0)" xfId="838"/>
    <cellStyle name="40% - Акцент5 6" xfId="839"/>
    <cellStyle name="40% - Акцент5 6 2" xfId="840"/>
    <cellStyle name="40% - Акцент5 6 2 2" xfId="2354"/>
    <cellStyle name="40% - Акцент5 6 3" xfId="841"/>
    <cellStyle name="40% - Акцент5 6 3 2" xfId="2355"/>
    <cellStyle name="40% - Акцент5 6 4" xfId="2353"/>
    <cellStyle name="40% - Акцент5 6_46EE.2011(v1.0)" xfId="842"/>
    <cellStyle name="40% - Акцент5 7" xfId="843"/>
    <cellStyle name="40% - Акцент5 7 2" xfId="844"/>
    <cellStyle name="40% - Акцент5 7 2 2" xfId="2357"/>
    <cellStyle name="40% - Акцент5 7 3" xfId="845"/>
    <cellStyle name="40% - Акцент5 7 3 2" xfId="2358"/>
    <cellStyle name="40% - Акцент5 7 4" xfId="2356"/>
    <cellStyle name="40% - Акцент5 7_46EE.2011(v1.0)" xfId="846"/>
    <cellStyle name="40% - Акцент5 8" xfId="847"/>
    <cellStyle name="40% - Акцент5 8 2" xfId="848"/>
    <cellStyle name="40% - Акцент5 8 2 2" xfId="2360"/>
    <cellStyle name="40% - Акцент5 8 3" xfId="849"/>
    <cellStyle name="40% - Акцент5 8 3 2" xfId="2361"/>
    <cellStyle name="40% - Акцент5 8 4" xfId="2359"/>
    <cellStyle name="40% - Акцент5 8_46EE.2011(v1.0)" xfId="850"/>
    <cellStyle name="40% - Акцент5 9" xfId="851"/>
    <cellStyle name="40% - Акцент5 9 2" xfId="852"/>
    <cellStyle name="40% - Акцент5 9 2 2" xfId="2363"/>
    <cellStyle name="40% - Акцент5 9 3" xfId="853"/>
    <cellStyle name="40% - Акцент5 9 3 2" xfId="2364"/>
    <cellStyle name="40% - Акцент5 9 4" xfId="2362"/>
    <cellStyle name="40% - Акцент5 9_46EE.2011(v1.0)" xfId="854"/>
    <cellStyle name="40% - Акцент6 10" xfId="855"/>
    <cellStyle name="40% - Акцент6 10 2" xfId="2365"/>
    <cellStyle name="40% - Акцент6 2" xfId="856"/>
    <cellStyle name="40% - Акцент6 2 2" xfId="857"/>
    <cellStyle name="40% - Акцент6 2 2 2" xfId="2367"/>
    <cellStyle name="40% - Акцент6 2 3" xfId="858"/>
    <cellStyle name="40% - Акцент6 2 3 2" xfId="2368"/>
    <cellStyle name="40% - Акцент6 2 4" xfId="2366"/>
    <cellStyle name="40% - Акцент6 2_46EE.2011(v1.0)" xfId="859"/>
    <cellStyle name="40% - Акцент6 3" xfId="860"/>
    <cellStyle name="40% - Акцент6 3 2" xfId="861"/>
    <cellStyle name="40% - Акцент6 3 2 2" xfId="2370"/>
    <cellStyle name="40% - Акцент6 3 3" xfId="862"/>
    <cellStyle name="40% - Акцент6 3 3 2" xfId="2371"/>
    <cellStyle name="40% - Акцент6 3 4" xfId="2369"/>
    <cellStyle name="40% - Акцент6 3_46EE.2011(v1.0)" xfId="863"/>
    <cellStyle name="40% - Акцент6 4" xfId="864"/>
    <cellStyle name="40% - Акцент6 4 2" xfId="865"/>
    <cellStyle name="40% - Акцент6 4 2 2" xfId="2373"/>
    <cellStyle name="40% - Акцент6 4 3" xfId="866"/>
    <cellStyle name="40% - Акцент6 4 3 2" xfId="2374"/>
    <cellStyle name="40% - Акцент6 4 4" xfId="2372"/>
    <cellStyle name="40% - Акцент6 4_46EE.2011(v1.0)" xfId="867"/>
    <cellStyle name="40% - Акцент6 5" xfId="868"/>
    <cellStyle name="40% - Акцент6 5 2" xfId="869"/>
    <cellStyle name="40% - Акцент6 5 2 2" xfId="2376"/>
    <cellStyle name="40% - Акцент6 5 3" xfId="870"/>
    <cellStyle name="40% - Акцент6 5 3 2" xfId="2377"/>
    <cellStyle name="40% - Акцент6 5 4" xfId="2375"/>
    <cellStyle name="40% - Акцент6 5_46EE.2011(v1.0)" xfId="871"/>
    <cellStyle name="40% - Акцент6 6" xfId="872"/>
    <cellStyle name="40% - Акцент6 6 2" xfId="873"/>
    <cellStyle name="40% - Акцент6 6 2 2" xfId="2379"/>
    <cellStyle name="40% - Акцент6 6 3" xfId="874"/>
    <cellStyle name="40% - Акцент6 6 3 2" xfId="2380"/>
    <cellStyle name="40% - Акцент6 6 4" xfId="2378"/>
    <cellStyle name="40% - Акцент6 6_46EE.2011(v1.0)" xfId="875"/>
    <cellStyle name="40% - Акцент6 7" xfId="876"/>
    <cellStyle name="40% - Акцент6 7 2" xfId="877"/>
    <cellStyle name="40% - Акцент6 7 2 2" xfId="2382"/>
    <cellStyle name="40% - Акцент6 7 3" xfId="878"/>
    <cellStyle name="40% - Акцент6 7 3 2" xfId="2383"/>
    <cellStyle name="40% - Акцент6 7 4" xfId="2381"/>
    <cellStyle name="40% - Акцент6 7_46EE.2011(v1.0)" xfId="879"/>
    <cellStyle name="40% - Акцент6 8" xfId="880"/>
    <cellStyle name="40% - Акцент6 8 2" xfId="881"/>
    <cellStyle name="40% - Акцент6 8 2 2" xfId="2385"/>
    <cellStyle name="40% - Акцент6 8 3" xfId="882"/>
    <cellStyle name="40% - Акцент6 8 3 2" xfId="2386"/>
    <cellStyle name="40% - Акцент6 8 4" xfId="2384"/>
    <cellStyle name="40% - Акцент6 8_46EE.2011(v1.0)" xfId="883"/>
    <cellStyle name="40% - Акцент6 9" xfId="884"/>
    <cellStyle name="40% - Акцент6 9 2" xfId="885"/>
    <cellStyle name="40% - Акцент6 9 2 2" xfId="2388"/>
    <cellStyle name="40% - Акцент6 9 3" xfId="886"/>
    <cellStyle name="40% - Акцент6 9 3 2" xfId="2389"/>
    <cellStyle name="40% - Акцент6 9 4" xfId="2387"/>
    <cellStyle name="40% - Акцент6 9_46EE.2011(v1.0)" xfId="887"/>
    <cellStyle name="60% - Accent1" xfId="888"/>
    <cellStyle name="60% - Accent2" xfId="889"/>
    <cellStyle name="60% - Accent3" xfId="890"/>
    <cellStyle name="60% - Accent4" xfId="891"/>
    <cellStyle name="60% - Accent5" xfId="892"/>
    <cellStyle name="60% - Accent6" xfId="893"/>
    <cellStyle name="60% - Акцент1 10" xfId="894"/>
    <cellStyle name="60% - Акцент1 2" xfId="895"/>
    <cellStyle name="60% - Акцент1 2 2" xfId="896"/>
    <cellStyle name="60% - Акцент1 3" xfId="897"/>
    <cellStyle name="60% - Акцент1 3 2" xfId="898"/>
    <cellStyle name="60% - Акцент1 4" xfId="899"/>
    <cellStyle name="60% - Акцент1 4 2" xfId="900"/>
    <cellStyle name="60% - Акцент1 5" xfId="901"/>
    <cellStyle name="60% - Акцент1 5 2" xfId="902"/>
    <cellStyle name="60% - Акцент1 6" xfId="903"/>
    <cellStyle name="60% - Акцент1 6 2" xfId="904"/>
    <cellStyle name="60% - Акцент1 7" xfId="905"/>
    <cellStyle name="60% - Акцент1 7 2" xfId="906"/>
    <cellStyle name="60% - Акцент1 8" xfId="907"/>
    <cellStyle name="60% - Акцент1 8 2" xfId="908"/>
    <cellStyle name="60% - Акцент1 9" xfId="909"/>
    <cellStyle name="60% - Акцент1 9 2" xfId="910"/>
    <cellStyle name="60% - Акцент2 10" xfId="911"/>
    <cellStyle name="60% - Акцент2 2" xfId="912"/>
    <cellStyle name="60% - Акцент2 2 2" xfId="913"/>
    <cellStyle name="60% - Акцент2 3" xfId="914"/>
    <cellStyle name="60% - Акцент2 3 2" xfId="915"/>
    <cellStyle name="60% - Акцент2 4" xfId="916"/>
    <cellStyle name="60% - Акцент2 4 2" xfId="917"/>
    <cellStyle name="60% - Акцент2 5" xfId="918"/>
    <cellStyle name="60% - Акцент2 5 2" xfId="919"/>
    <cellStyle name="60% - Акцент2 6" xfId="920"/>
    <cellStyle name="60% - Акцент2 6 2" xfId="921"/>
    <cellStyle name="60% - Акцент2 7" xfId="922"/>
    <cellStyle name="60% - Акцент2 7 2" xfId="923"/>
    <cellStyle name="60% - Акцент2 8" xfId="924"/>
    <cellStyle name="60% - Акцент2 8 2" xfId="925"/>
    <cellStyle name="60% - Акцент2 9" xfId="926"/>
    <cellStyle name="60% - Акцент2 9 2" xfId="927"/>
    <cellStyle name="60% - Акцент3 10" xfId="928"/>
    <cellStyle name="60% - Акцент3 2" xfId="929"/>
    <cellStyle name="60% - Акцент3 2 2" xfId="930"/>
    <cellStyle name="60% - Акцент3 3" xfId="931"/>
    <cellStyle name="60% - Акцент3 3 2" xfId="932"/>
    <cellStyle name="60% - Акцент3 4" xfId="933"/>
    <cellStyle name="60% - Акцент3 4 2" xfId="934"/>
    <cellStyle name="60% - Акцент3 5" xfId="935"/>
    <cellStyle name="60% - Акцент3 5 2" xfId="936"/>
    <cellStyle name="60% - Акцент3 6" xfId="937"/>
    <cellStyle name="60% - Акцент3 6 2" xfId="938"/>
    <cellStyle name="60% - Акцент3 7" xfId="939"/>
    <cellStyle name="60% - Акцент3 7 2" xfId="940"/>
    <cellStyle name="60% - Акцент3 8" xfId="941"/>
    <cellStyle name="60% - Акцент3 8 2" xfId="942"/>
    <cellStyle name="60% - Акцент3 9" xfId="943"/>
    <cellStyle name="60% - Акцент3 9 2" xfId="944"/>
    <cellStyle name="60% - Акцент4 10" xfId="945"/>
    <cellStyle name="60% - Акцент4 2" xfId="946"/>
    <cellStyle name="60% - Акцент4 2 2" xfId="947"/>
    <cellStyle name="60% - Акцент4 3" xfId="948"/>
    <cellStyle name="60% - Акцент4 3 2" xfId="949"/>
    <cellStyle name="60% - Акцент4 4" xfId="950"/>
    <cellStyle name="60% - Акцент4 4 2" xfId="951"/>
    <cellStyle name="60% - Акцент4 5" xfId="952"/>
    <cellStyle name="60% - Акцент4 5 2" xfId="953"/>
    <cellStyle name="60% - Акцент4 6" xfId="954"/>
    <cellStyle name="60% - Акцент4 6 2" xfId="955"/>
    <cellStyle name="60% - Акцент4 7" xfId="956"/>
    <cellStyle name="60% - Акцент4 7 2" xfId="957"/>
    <cellStyle name="60% - Акцент4 8" xfId="958"/>
    <cellStyle name="60% - Акцент4 8 2" xfId="959"/>
    <cellStyle name="60% - Акцент4 9" xfId="960"/>
    <cellStyle name="60% - Акцент4 9 2" xfId="961"/>
    <cellStyle name="60% - Акцент5 10" xfId="962"/>
    <cellStyle name="60% - Акцент5 2" xfId="963"/>
    <cellStyle name="60% - Акцент5 2 2" xfId="964"/>
    <cellStyle name="60% - Акцент5 3" xfId="965"/>
    <cellStyle name="60% - Акцент5 3 2" xfId="966"/>
    <cellStyle name="60% - Акцент5 4" xfId="967"/>
    <cellStyle name="60% - Акцент5 4 2" xfId="968"/>
    <cellStyle name="60% - Акцент5 5" xfId="969"/>
    <cellStyle name="60% - Акцент5 5 2" xfId="970"/>
    <cellStyle name="60% - Акцент5 6" xfId="971"/>
    <cellStyle name="60% - Акцент5 6 2" xfId="972"/>
    <cellStyle name="60% - Акцент5 7" xfId="973"/>
    <cellStyle name="60% - Акцент5 7 2" xfId="974"/>
    <cellStyle name="60% - Акцент5 8" xfId="975"/>
    <cellStyle name="60% - Акцент5 8 2" xfId="976"/>
    <cellStyle name="60% - Акцент5 9" xfId="977"/>
    <cellStyle name="60% - Акцент5 9 2" xfId="978"/>
    <cellStyle name="60% - Акцент6 10" xfId="979"/>
    <cellStyle name="60% - Акцент6 2" xfId="980"/>
    <cellStyle name="60% - Акцент6 2 2" xfId="981"/>
    <cellStyle name="60% - Акцент6 3" xfId="982"/>
    <cellStyle name="60% - Акцент6 3 2" xfId="983"/>
    <cellStyle name="60% - Акцент6 4" xfId="984"/>
    <cellStyle name="60% - Акцент6 4 2" xfId="985"/>
    <cellStyle name="60% - Акцент6 5" xfId="986"/>
    <cellStyle name="60% - Акцент6 5 2" xfId="987"/>
    <cellStyle name="60% - Акцент6 6" xfId="988"/>
    <cellStyle name="60% - Акцент6 6 2" xfId="989"/>
    <cellStyle name="60% - Акцент6 7" xfId="990"/>
    <cellStyle name="60% - Акцент6 7 2" xfId="991"/>
    <cellStyle name="60% - Акцент6 8" xfId="992"/>
    <cellStyle name="60% - Акцент6 8 2" xfId="993"/>
    <cellStyle name="60% - Акцент6 9" xfId="994"/>
    <cellStyle name="60% - Акцент6 9 2" xfId="995"/>
    <cellStyle name="Accent1" xfId="996"/>
    <cellStyle name="Accent2" xfId="997"/>
    <cellStyle name="Accent3" xfId="998"/>
    <cellStyle name="Accent4" xfId="999"/>
    <cellStyle name="Accent5" xfId="1000"/>
    <cellStyle name="Accent6" xfId="1001"/>
    <cellStyle name="Ăčďĺđńńűëęŕ" xfId="1002"/>
    <cellStyle name="AFE" xfId="1003"/>
    <cellStyle name="Áĺççŕůčňíűé" xfId="1004"/>
    <cellStyle name="Äĺíĺćíűé [0]_(ňŕá 3č)" xfId="1005"/>
    <cellStyle name="Äĺíĺćíűé_(ňŕá 3č)" xfId="1006"/>
    <cellStyle name="Bad" xfId="1007"/>
    <cellStyle name="Blue" xfId="1008"/>
    <cellStyle name="Body_$Dollars" xfId="1009"/>
    <cellStyle name="Calculation" xfId="1010"/>
    <cellStyle name="Check Cell" xfId="1011"/>
    <cellStyle name="Chek" xfId="1012"/>
    <cellStyle name="Comma [0]_Adjusted FS 1299" xfId="1013"/>
    <cellStyle name="Comma 0" xfId="1014"/>
    <cellStyle name="Comma 0*" xfId="1015"/>
    <cellStyle name="Comma 2" xfId="1016"/>
    <cellStyle name="Comma 3*" xfId="1017"/>
    <cellStyle name="Comma_Adjusted FS 1299" xfId="1018"/>
    <cellStyle name="Comma0" xfId="1019"/>
    <cellStyle name="Çŕůčňíűé" xfId="1020"/>
    <cellStyle name="Currency [0]" xfId="1021"/>
    <cellStyle name="Currency [0] 2" xfId="1022"/>
    <cellStyle name="Currency [0] 2 2" xfId="1023"/>
    <cellStyle name="Currency [0] 2 3" xfId="1024"/>
    <cellStyle name="Currency [0] 2 4" xfId="1025"/>
    <cellStyle name="Currency [0] 2 5" xfId="1026"/>
    <cellStyle name="Currency [0] 2 6" xfId="1027"/>
    <cellStyle name="Currency [0] 2 7" xfId="1028"/>
    <cellStyle name="Currency [0] 2 8" xfId="1029"/>
    <cellStyle name="Currency [0] 2 9" xfId="1030"/>
    <cellStyle name="Currency [0] 3" xfId="1031"/>
    <cellStyle name="Currency [0] 3 2" xfId="1032"/>
    <cellStyle name="Currency [0] 3 3" xfId="1033"/>
    <cellStyle name="Currency [0] 3 4" xfId="1034"/>
    <cellStyle name="Currency [0] 3 5" xfId="1035"/>
    <cellStyle name="Currency [0] 3 6" xfId="1036"/>
    <cellStyle name="Currency [0] 3 7" xfId="1037"/>
    <cellStyle name="Currency [0] 3 8" xfId="1038"/>
    <cellStyle name="Currency [0] 3 9" xfId="1039"/>
    <cellStyle name="Currency [0] 4" xfId="1040"/>
    <cellStyle name="Currency [0] 4 2" xfId="1041"/>
    <cellStyle name="Currency [0] 4 3" xfId="1042"/>
    <cellStyle name="Currency [0] 4 4" xfId="1043"/>
    <cellStyle name="Currency [0] 4 5" xfId="1044"/>
    <cellStyle name="Currency [0] 4 6" xfId="1045"/>
    <cellStyle name="Currency [0] 4 7" xfId="1046"/>
    <cellStyle name="Currency [0] 4 8" xfId="1047"/>
    <cellStyle name="Currency [0] 4 9" xfId="1048"/>
    <cellStyle name="Currency [0] 5" xfId="1049"/>
    <cellStyle name="Currency [0] 5 2" xfId="1050"/>
    <cellStyle name="Currency [0] 5 3" xfId="1051"/>
    <cellStyle name="Currency [0] 5 4" xfId="1052"/>
    <cellStyle name="Currency [0] 5 5" xfId="1053"/>
    <cellStyle name="Currency [0] 5 6" xfId="1054"/>
    <cellStyle name="Currency [0] 5 7" xfId="1055"/>
    <cellStyle name="Currency [0] 5 8" xfId="1056"/>
    <cellStyle name="Currency [0] 5 9" xfId="1057"/>
    <cellStyle name="Currency [0] 6" xfId="1058"/>
    <cellStyle name="Currency [0] 6 2" xfId="1059"/>
    <cellStyle name="Currency [0] 6 3" xfId="1060"/>
    <cellStyle name="Currency [0] 7" xfId="1061"/>
    <cellStyle name="Currency [0] 7 2" xfId="1062"/>
    <cellStyle name="Currency [0] 7 3" xfId="1063"/>
    <cellStyle name="Currency [0] 8" xfId="1064"/>
    <cellStyle name="Currency [0] 8 2" xfId="1065"/>
    <cellStyle name="Currency [0] 8 3" xfId="1066"/>
    <cellStyle name="Currency 0" xfId="1067"/>
    <cellStyle name="Currency 2" xfId="1068"/>
    <cellStyle name="Currency_06_9m" xfId="1069"/>
    <cellStyle name="Currency0" xfId="1070"/>
    <cellStyle name="Currency2" xfId="1071"/>
    <cellStyle name="Date" xfId="1072"/>
    <cellStyle name="Date Aligned" xfId="1073"/>
    <cellStyle name="Dates" xfId="1074"/>
    <cellStyle name="Dezimal [0]_NEGS" xfId="1075"/>
    <cellStyle name="Dezimal_NEGS" xfId="1076"/>
    <cellStyle name="Dotted Line" xfId="1077"/>
    <cellStyle name="E&amp;Y House" xfId="1078"/>
    <cellStyle name="E-mail" xfId="1079"/>
    <cellStyle name="E-mail 2" xfId="1080"/>
    <cellStyle name="E-mail_46EP.2012(v0.1)" xfId="1081"/>
    <cellStyle name="Euro" xfId="1082"/>
    <cellStyle name="ew" xfId="1083"/>
    <cellStyle name="Explanatory Text" xfId="1084"/>
    <cellStyle name="F2" xfId="1085"/>
    <cellStyle name="F3" xfId="1086"/>
    <cellStyle name="F4" xfId="1087"/>
    <cellStyle name="F5" xfId="1088"/>
    <cellStyle name="F6" xfId="1089"/>
    <cellStyle name="F7" xfId="1090"/>
    <cellStyle name="F8" xfId="1091"/>
    <cellStyle name="Fixed" xfId="1092"/>
    <cellStyle name="fo]_x000d__x000a_UserName=Murat Zelef_x000d__x000a_UserCompany=Bumerang_x000d__x000a__x000d__x000a_[File Paths]_x000d__x000a_WorkingDirectory=C:\EQUIS\DLWIN_x000d__x000a_DownLoader=C" xfId="1093"/>
    <cellStyle name="Followed Hyperlink" xfId="1094"/>
    <cellStyle name="Footnote" xfId="1095"/>
    <cellStyle name="Good" xfId="1096"/>
    <cellStyle name="hard no" xfId="1097"/>
    <cellStyle name="Hard Percent" xfId="1098"/>
    <cellStyle name="hardno" xfId="1099"/>
    <cellStyle name="Header" xfId="1100"/>
    <cellStyle name="Heading" xfId="1101"/>
    <cellStyle name="Heading 1" xfId="1102"/>
    <cellStyle name="Heading 2" xfId="1103"/>
    <cellStyle name="Heading 3" xfId="1104"/>
    <cellStyle name="Heading 4" xfId="1105"/>
    <cellStyle name="Heading_GP.ITOG.4.78(v1.0) - для разделения" xfId="1106"/>
    <cellStyle name="Heading2" xfId="1107"/>
    <cellStyle name="Heading2 2" xfId="1108"/>
    <cellStyle name="Heading2_46EP.2012(v0.1)" xfId="1109"/>
    <cellStyle name="Hyperlink" xfId="1110"/>
    <cellStyle name="Îáű÷íűé__FES" xfId="1111"/>
    <cellStyle name="Îáû÷íûé_cogs" xfId="1112"/>
    <cellStyle name="Îňęđűâŕâřŕ˙ń˙ ăčďĺđńńűëęŕ" xfId="1113"/>
    <cellStyle name="Info" xfId="1114"/>
    <cellStyle name="Input" xfId="1115"/>
    <cellStyle name="InputCurrency" xfId="1116"/>
    <cellStyle name="InputCurrency2" xfId="1117"/>
    <cellStyle name="InputMultiple1" xfId="1118"/>
    <cellStyle name="InputPercent1" xfId="1119"/>
    <cellStyle name="Inputs" xfId="1120"/>
    <cellStyle name="Inputs (const)" xfId="1121"/>
    <cellStyle name="Inputs (const) 2" xfId="1122"/>
    <cellStyle name="Inputs (const)_46EP.2012(v0.1)" xfId="1123"/>
    <cellStyle name="Inputs 2" xfId="1124"/>
    <cellStyle name="Inputs Co" xfId="1125"/>
    <cellStyle name="Inputs_46EE.2011(v1.0)" xfId="1126"/>
    <cellStyle name="Linked Cell" xfId="1127"/>
    <cellStyle name="Millares [0]_RESULTS" xfId="1128"/>
    <cellStyle name="Millares_RESULTS" xfId="1129"/>
    <cellStyle name="Milliers [0]_RESULTS" xfId="1130"/>
    <cellStyle name="Milliers_RESULTS" xfId="1131"/>
    <cellStyle name="mnb" xfId="1132"/>
    <cellStyle name="Moneda [0]_RESULTS" xfId="1133"/>
    <cellStyle name="Moneda_RESULTS" xfId="1134"/>
    <cellStyle name="Monétaire [0]_RESULTS" xfId="1135"/>
    <cellStyle name="Monétaire_RESULTS" xfId="1136"/>
    <cellStyle name="Multiple" xfId="1137"/>
    <cellStyle name="Multiple1" xfId="1138"/>
    <cellStyle name="MultipleBelow" xfId="1139"/>
    <cellStyle name="namber" xfId="1140"/>
    <cellStyle name="Neutral" xfId="1141"/>
    <cellStyle name="Norma11l" xfId="1142"/>
    <cellStyle name="normal" xfId="1143"/>
    <cellStyle name="Normal - Style1" xfId="1144"/>
    <cellStyle name="normal 10" xfId="1145"/>
    <cellStyle name="normal 11" xfId="1146"/>
    <cellStyle name="normal 12" xfId="1147"/>
    <cellStyle name="normal 13" xfId="1148"/>
    <cellStyle name="normal 14" xfId="1149"/>
    <cellStyle name="normal 15" xfId="1150"/>
    <cellStyle name="normal 16" xfId="1151"/>
    <cellStyle name="normal 17" xfId="2433"/>
    <cellStyle name="normal 18" xfId="2434"/>
    <cellStyle name="Normal 2" xfId="1152"/>
    <cellStyle name="Normal 2 2" xfId="1153"/>
    <cellStyle name="Normal 2 3" xfId="1154"/>
    <cellStyle name="normal 3" xfId="1155"/>
    <cellStyle name="normal 4" xfId="1156"/>
    <cellStyle name="normal 5" xfId="1157"/>
    <cellStyle name="normal 6" xfId="1158"/>
    <cellStyle name="normal 7" xfId="1159"/>
    <cellStyle name="normal 8" xfId="1160"/>
    <cellStyle name="normal 9" xfId="1161"/>
    <cellStyle name="Normal." xfId="1162"/>
    <cellStyle name="Normal_06_9m" xfId="1163"/>
    <cellStyle name="Normal1" xfId="1164"/>
    <cellStyle name="Normal2" xfId="1165"/>
    <cellStyle name="NormalGB" xfId="1166"/>
    <cellStyle name="Normalny_24. 02. 97." xfId="1167"/>
    <cellStyle name="normбlnм_laroux" xfId="1168"/>
    <cellStyle name="Note" xfId="1169"/>
    <cellStyle name="number" xfId="1170"/>
    <cellStyle name="Ôčíŕíńîâűé [0]_(ňŕá 3č)" xfId="1171"/>
    <cellStyle name="Ôčíŕíńîâűé_(ňŕá 3č)" xfId="1172"/>
    <cellStyle name="Option" xfId="1173"/>
    <cellStyle name="Òûñÿ÷è [0]_cogs" xfId="1174"/>
    <cellStyle name="Òûñÿ÷è_cogs" xfId="1175"/>
    <cellStyle name="Output" xfId="1176"/>
    <cellStyle name="Page Number" xfId="1177"/>
    <cellStyle name="pb_page_heading_LS" xfId="1178"/>
    <cellStyle name="Percent_RS_Lianozovo-Samara_9m01" xfId="1179"/>
    <cellStyle name="Percent1" xfId="1180"/>
    <cellStyle name="Piug" xfId="1181"/>
    <cellStyle name="Plug" xfId="1182"/>
    <cellStyle name="Price_Body" xfId="1183"/>
    <cellStyle name="prochrek" xfId="1184"/>
    <cellStyle name="Protected" xfId="1185"/>
    <cellStyle name="Salomon Logo" xfId="1186"/>
    <cellStyle name="SAPBEXaggData" xfId="1187"/>
    <cellStyle name="SAPBEXaggDataEmph" xfId="1188"/>
    <cellStyle name="SAPBEXaggItem" xfId="1189"/>
    <cellStyle name="SAPBEXaggItemX" xfId="1190"/>
    <cellStyle name="SAPBEXchaText" xfId="1191"/>
    <cellStyle name="SAPBEXexcBad7" xfId="1192"/>
    <cellStyle name="SAPBEXexcBad8" xfId="1193"/>
    <cellStyle name="SAPBEXexcBad9" xfId="1194"/>
    <cellStyle name="SAPBEXexcCritical4" xfId="1195"/>
    <cellStyle name="SAPBEXexcCritical5" xfId="1196"/>
    <cellStyle name="SAPBEXexcCritical6" xfId="1197"/>
    <cellStyle name="SAPBEXexcGood1" xfId="1198"/>
    <cellStyle name="SAPBEXexcGood2" xfId="1199"/>
    <cellStyle name="SAPBEXexcGood3" xfId="1200"/>
    <cellStyle name="SAPBEXfilterDrill" xfId="1201"/>
    <cellStyle name="SAPBEXfilterItem" xfId="1202"/>
    <cellStyle name="SAPBEXfilterText" xfId="1203"/>
    <cellStyle name="SAPBEXformats" xfId="1204"/>
    <cellStyle name="SAPBEXheaderItem" xfId="1205"/>
    <cellStyle name="SAPBEXheaderText" xfId="1206"/>
    <cellStyle name="SAPBEXHLevel0" xfId="1207"/>
    <cellStyle name="SAPBEXHLevel0X" xfId="1208"/>
    <cellStyle name="SAPBEXHLevel1" xfId="1209"/>
    <cellStyle name="SAPBEXHLevel1X" xfId="1210"/>
    <cellStyle name="SAPBEXHLevel2" xfId="1211"/>
    <cellStyle name="SAPBEXHLevel2X" xfId="1212"/>
    <cellStyle name="SAPBEXHLevel3" xfId="1213"/>
    <cellStyle name="SAPBEXHLevel3X" xfId="1214"/>
    <cellStyle name="SAPBEXinputData" xfId="1215"/>
    <cellStyle name="SAPBEXresData" xfId="1216"/>
    <cellStyle name="SAPBEXresDataEmph" xfId="1217"/>
    <cellStyle name="SAPBEXresItem" xfId="1218"/>
    <cellStyle name="SAPBEXresItemX" xfId="1219"/>
    <cellStyle name="SAPBEXstdData" xfId="1220"/>
    <cellStyle name="SAPBEXstdDataEmph" xfId="1221"/>
    <cellStyle name="SAPBEXstdItem" xfId="1222"/>
    <cellStyle name="SAPBEXstdItemX" xfId="1223"/>
    <cellStyle name="SAPBEXtitle" xfId="1224"/>
    <cellStyle name="SAPBEXundefined" xfId="1225"/>
    <cellStyle name="st1" xfId="1226"/>
    <cellStyle name="Standard_NEGS" xfId="1227"/>
    <cellStyle name="Style 1" xfId="1228"/>
    <cellStyle name="Table Head" xfId="1229"/>
    <cellStyle name="Table Head Aligned" xfId="1230"/>
    <cellStyle name="Table Head Blue" xfId="1231"/>
    <cellStyle name="Table Head Green" xfId="1232"/>
    <cellStyle name="Table Head_Val_Sum_Graph" xfId="1233"/>
    <cellStyle name="Table Heading" xfId="1234"/>
    <cellStyle name="Table Heading 2" xfId="1235"/>
    <cellStyle name="Table Heading_46EP.2012(v0.1)" xfId="1236"/>
    <cellStyle name="Table Text" xfId="1237"/>
    <cellStyle name="Table Title" xfId="1238"/>
    <cellStyle name="Table Units" xfId="1239"/>
    <cellStyle name="Table_Header" xfId="1240"/>
    <cellStyle name="Text" xfId="1241"/>
    <cellStyle name="Text 1" xfId="1242"/>
    <cellStyle name="Text Head" xfId="1243"/>
    <cellStyle name="Text Head 1" xfId="1244"/>
    <cellStyle name="Title" xfId="1245"/>
    <cellStyle name="Total" xfId="1246"/>
    <cellStyle name="Total 2" xfId="2390"/>
    <cellStyle name="TotalCurrency" xfId="1247"/>
    <cellStyle name="Underline_Single" xfId="1248"/>
    <cellStyle name="Unit" xfId="1249"/>
    <cellStyle name="Warning Text" xfId="1250"/>
    <cellStyle name="year" xfId="1251"/>
    <cellStyle name="Акцент1 10" xfId="1252"/>
    <cellStyle name="Акцент1 2" xfId="1253"/>
    <cellStyle name="Акцент1 2 2" xfId="1254"/>
    <cellStyle name="Акцент1 3" xfId="1255"/>
    <cellStyle name="Акцент1 3 2" xfId="1256"/>
    <cellStyle name="Акцент1 4" xfId="1257"/>
    <cellStyle name="Акцент1 4 2" xfId="1258"/>
    <cellStyle name="Акцент1 5" xfId="1259"/>
    <cellStyle name="Акцент1 5 2" xfId="1260"/>
    <cellStyle name="Акцент1 6" xfId="1261"/>
    <cellStyle name="Акцент1 6 2" xfId="1262"/>
    <cellStyle name="Акцент1 7" xfId="1263"/>
    <cellStyle name="Акцент1 7 2" xfId="1264"/>
    <cellStyle name="Акцент1 8" xfId="1265"/>
    <cellStyle name="Акцент1 8 2" xfId="1266"/>
    <cellStyle name="Акцент1 9" xfId="1267"/>
    <cellStyle name="Акцент1 9 2" xfId="1268"/>
    <cellStyle name="Акцент2 10" xfId="1269"/>
    <cellStyle name="Акцент2 2" xfId="1270"/>
    <cellStyle name="Акцент2 2 2" xfId="1271"/>
    <cellStyle name="Акцент2 3" xfId="1272"/>
    <cellStyle name="Акцент2 3 2" xfId="1273"/>
    <cellStyle name="Акцент2 4" xfId="1274"/>
    <cellStyle name="Акцент2 4 2" xfId="1275"/>
    <cellStyle name="Акцент2 5" xfId="1276"/>
    <cellStyle name="Акцент2 5 2" xfId="1277"/>
    <cellStyle name="Акцент2 6" xfId="1278"/>
    <cellStyle name="Акцент2 6 2" xfId="1279"/>
    <cellStyle name="Акцент2 7" xfId="1280"/>
    <cellStyle name="Акцент2 7 2" xfId="1281"/>
    <cellStyle name="Акцент2 8" xfId="1282"/>
    <cellStyle name="Акцент2 8 2" xfId="1283"/>
    <cellStyle name="Акцент2 9" xfId="1284"/>
    <cellStyle name="Акцент2 9 2" xfId="1285"/>
    <cellStyle name="Акцент3 10" xfId="1286"/>
    <cellStyle name="Акцент3 2" xfId="1287"/>
    <cellStyle name="Акцент3 2 2" xfId="1288"/>
    <cellStyle name="Акцент3 3" xfId="1289"/>
    <cellStyle name="Акцент3 3 2" xfId="1290"/>
    <cellStyle name="Акцент3 4" xfId="1291"/>
    <cellStyle name="Акцент3 4 2" xfId="1292"/>
    <cellStyle name="Акцент3 5" xfId="1293"/>
    <cellStyle name="Акцент3 5 2" xfId="1294"/>
    <cellStyle name="Акцент3 6" xfId="1295"/>
    <cellStyle name="Акцент3 6 2" xfId="1296"/>
    <cellStyle name="Акцент3 7" xfId="1297"/>
    <cellStyle name="Акцент3 7 2" xfId="1298"/>
    <cellStyle name="Акцент3 8" xfId="1299"/>
    <cellStyle name="Акцент3 8 2" xfId="1300"/>
    <cellStyle name="Акцент3 9" xfId="1301"/>
    <cellStyle name="Акцент3 9 2" xfId="1302"/>
    <cellStyle name="Акцент4 10" xfId="1303"/>
    <cellStyle name="Акцент4 2" xfId="1304"/>
    <cellStyle name="Акцент4 2 2" xfId="1305"/>
    <cellStyle name="Акцент4 3" xfId="1306"/>
    <cellStyle name="Акцент4 3 2" xfId="1307"/>
    <cellStyle name="Акцент4 4" xfId="1308"/>
    <cellStyle name="Акцент4 4 2" xfId="1309"/>
    <cellStyle name="Акцент4 5" xfId="1310"/>
    <cellStyle name="Акцент4 5 2" xfId="1311"/>
    <cellStyle name="Акцент4 6" xfId="1312"/>
    <cellStyle name="Акцент4 6 2" xfId="1313"/>
    <cellStyle name="Акцент4 7" xfId="1314"/>
    <cellStyle name="Акцент4 7 2" xfId="1315"/>
    <cellStyle name="Акцент4 8" xfId="1316"/>
    <cellStyle name="Акцент4 8 2" xfId="1317"/>
    <cellStyle name="Акцент4 9" xfId="1318"/>
    <cellStyle name="Акцент4 9 2" xfId="1319"/>
    <cellStyle name="Акцент5 10" xfId="1320"/>
    <cellStyle name="Акцент5 2" xfId="1321"/>
    <cellStyle name="Акцент5 2 2" xfId="1322"/>
    <cellStyle name="Акцент5 3" xfId="1323"/>
    <cellStyle name="Акцент5 3 2" xfId="1324"/>
    <cellStyle name="Акцент5 4" xfId="1325"/>
    <cellStyle name="Акцент5 4 2" xfId="1326"/>
    <cellStyle name="Акцент5 5" xfId="1327"/>
    <cellStyle name="Акцент5 5 2" xfId="1328"/>
    <cellStyle name="Акцент5 6" xfId="1329"/>
    <cellStyle name="Акцент5 6 2" xfId="1330"/>
    <cellStyle name="Акцент5 7" xfId="1331"/>
    <cellStyle name="Акцент5 7 2" xfId="1332"/>
    <cellStyle name="Акцент5 8" xfId="1333"/>
    <cellStyle name="Акцент5 8 2" xfId="1334"/>
    <cellStyle name="Акцент5 9" xfId="1335"/>
    <cellStyle name="Акцент5 9 2" xfId="1336"/>
    <cellStyle name="Акцент6 10" xfId="1337"/>
    <cellStyle name="Акцент6 2" xfId="1338"/>
    <cellStyle name="Акцент6 2 2" xfId="1339"/>
    <cellStyle name="Акцент6 3" xfId="1340"/>
    <cellStyle name="Акцент6 3 2" xfId="1341"/>
    <cellStyle name="Акцент6 4" xfId="1342"/>
    <cellStyle name="Акцент6 4 2" xfId="1343"/>
    <cellStyle name="Акцент6 5" xfId="1344"/>
    <cellStyle name="Акцент6 5 2" xfId="1345"/>
    <cellStyle name="Акцент6 6" xfId="1346"/>
    <cellStyle name="Акцент6 6 2" xfId="1347"/>
    <cellStyle name="Акцент6 7" xfId="1348"/>
    <cellStyle name="Акцент6 7 2" xfId="1349"/>
    <cellStyle name="Акцент6 8" xfId="1350"/>
    <cellStyle name="Акцент6 8 2" xfId="1351"/>
    <cellStyle name="Акцент6 9" xfId="1352"/>
    <cellStyle name="Акцент6 9 2" xfId="1353"/>
    <cellStyle name="Беззащитный" xfId="1354"/>
    <cellStyle name="Ввод  10" xfId="1355"/>
    <cellStyle name="Ввод  2" xfId="1356"/>
    <cellStyle name="Ввод  2 2" xfId="1357"/>
    <cellStyle name="Ввод  2_46EE.2011(v1.0)" xfId="1358"/>
    <cellStyle name="Ввод  3" xfId="1359"/>
    <cellStyle name="Ввод  3 2" xfId="1360"/>
    <cellStyle name="Ввод  3_46EE.2011(v1.0)" xfId="1361"/>
    <cellStyle name="Ввод  4" xfId="1362"/>
    <cellStyle name="Ввод  4 2" xfId="1363"/>
    <cellStyle name="Ввод  4_46EE.2011(v1.0)" xfId="1364"/>
    <cellStyle name="Ввод  5" xfId="1365"/>
    <cellStyle name="Ввод  5 2" xfId="1366"/>
    <cellStyle name="Ввод  5_46EE.2011(v1.0)" xfId="1367"/>
    <cellStyle name="Ввод  6" xfId="1368"/>
    <cellStyle name="Ввод  6 2" xfId="1369"/>
    <cellStyle name="Ввод  6_46EE.2011(v1.0)" xfId="1370"/>
    <cellStyle name="Ввод  7" xfId="1371"/>
    <cellStyle name="Ввод  7 2" xfId="1372"/>
    <cellStyle name="Ввод  7_46EE.2011(v1.0)" xfId="1373"/>
    <cellStyle name="Ввод  8" xfId="1374"/>
    <cellStyle name="Ввод  8 2" xfId="1375"/>
    <cellStyle name="Ввод  8_46EE.2011(v1.0)" xfId="1376"/>
    <cellStyle name="Ввод  9" xfId="1377"/>
    <cellStyle name="Ввод  9 2" xfId="1378"/>
    <cellStyle name="Ввод  9_46EE.2011(v1.0)" xfId="1379"/>
    <cellStyle name="Верт. заголовок" xfId="1380"/>
    <cellStyle name="Вес_продукта" xfId="1381"/>
    <cellStyle name="Вывод 10" xfId="1382"/>
    <cellStyle name="Вывод 2" xfId="1383"/>
    <cellStyle name="Вывод 2 2" xfId="1384"/>
    <cellStyle name="Вывод 2_46EE.2011(v1.0)" xfId="1385"/>
    <cellStyle name="Вывод 3" xfId="1386"/>
    <cellStyle name="Вывод 3 2" xfId="1387"/>
    <cellStyle name="Вывод 3_46EE.2011(v1.0)" xfId="1388"/>
    <cellStyle name="Вывод 4" xfId="1389"/>
    <cellStyle name="Вывод 4 2" xfId="1390"/>
    <cellStyle name="Вывод 4_46EE.2011(v1.0)" xfId="1391"/>
    <cellStyle name="Вывод 5" xfId="1392"/>
    <cellStyle name="Вывод 5 2" xfId="1393"/>
    <cellStyle name="Вывод 5_46EE.2011(v1.0)" xfId="1394"/>
    <cellStyle name="Вывод 6" xfId="1395"/>
    <cellStyle name="Вывод 6 2" xfId="1396"/>
    <cellStyle name="Вывод 6_46EE.2011(v1.0)" xfId="1397"/>
    <cellStyle name="Вывод 7" xfId="1398"/>
    <cellStyle name="Вывод 7 2" xfId="1399"/>
    <cellStyle name="Вывод 7_46EE.2011(v1.0)" xfId="1400"/>
    <cellStyle name="Вывод 8" xfId="1401"/>
    <cellStyle name="Вывод 8 2" xfId="1402"/>
    <cellStyle name="Вывод 8_46EE.2011(v1.0)" xfId="1403"/>
    <cellStyle name="Вывод 9" xfId="1404"/>
    <cellStyle name="Вывод 9 2" xfId="1405"/>
    <cellStyle name="Вывод 9_46EE.2011(v1.0)" xfId="1406"/>
    <cellStyle name="Вычисление 10" xfId="1407"/>
    <cellStyle name="Вычисление 2" xfId="1408"/>
    <cellStyle name="Вычисление 2 2" xfId="1409"/>
    <cellStyle name="Вычисление 2_46EE.2011(v1.0)" xfId="1410"/>
    <cellStyle name="Вычисление 3" xfId="1411"/>
    <cellStyle name="Вычисление 3 2" xfId="1412"/>
    <cellStyle name="Вычисление 3_46EE.2011(v1.0)" xfId="1413"/>
    <cellStyle name="Вычисление 4" xfId="1414"/>
    <cellStyle name="Вычисление 4 2" xfId="1415"/>
    <cellStyle name="Вычисление 4_46EE.2011(v1.0)" xfId="1416"/>
    <cellStyle name="Вычисление 5" xfId="1417"/>
    <cellStyle name="Вычисление 5 2" xfId="1418"/>
    <cellStyle name="Вычисление 5_46EE.2011(v1.0)" xfId="1419"/>
    <cellStyle name="Вычисление 6" xfId="1420"/>
    <cellStyle name="Вычисление 6 2" xfId="1421"/>
    <cellStyle name="Вычисление 6_46EE.2011(v1.0)" xfId="1422"/>
    <cellStyle name="Вычисление 7" xfId="1423"/>
    <cellStyle name="Вычисление 7 2" xfId="1424"/>
    <cellStyle name="Вычисление 7_46EE.2011(v1.0)" xfId="1425"/>
    <cellStyle name="Вычисление 8" xfId="1426"/>
    <cellStyle name="Вычисление 8 2" xfId="1427"/>
    <cellStyle name="Вычисление 8_46EE.2011(v1.0)" xfId="1428"/>
    <cellStyle name="Вычисление 9" xfId="1429"/>
    <cellStyle name="Вычисление 9 2" xfId="1430"/>
    <cellStyle name="Вычисление 9_46EE.2011(v1.0)" xfId="1431"/>
    <cellStyle name="Гиперссылка" xfId="1432" builtinId="8"/>
    <cellStyle name="Гиперссылка 2" xfId="1433"/>
    <cellStyle name="Гиперссылка 3" xfId="1434"/>
    <cellStyle name="Гиперссылка 4" xfId="1435"/>
    <cellStyle name="Гиперссылка 5" xfId="2462"/>
    <cellStyle name="Группа" xfId="1436"/>
    <cellStyle name="Группа 0" xfId="1437"/>
    <cellStyle name="Группа 1" xfId="1438"/>
    <cellStyle name="Группа 2" xfId="1439"/>
    <cellStyle name="Группа 3" xfId="1440"/>
    <cellStyle name="Группа 4" xfId="1441"/>
    <cellStyle name="Группа 5" xfId="1442"/>
    <cellStyle name="Группа 6" xfId="1443"/>
    <cellStyle name="Группа 7" xfId="1444"/>
    <cellStyle name="Группа 8" xfId="1445"/>
    <cellStyle name="Группа_additional slides_04.12.03 _1" xfId="1446"/>
    <cellStyle name="ДАТА" xfId="1447"/>
    <cellStyle name="ДАТА 2" xfId="1448"/>
    <cellStyle name="ДАТА 3" xfId="1449"/>
    <cellStyle name="ДАТА 4" xfId="1450"/>
    <cellStyle name="ДАТА 5" xfId="1451"/>
    <cellStyle name="ДАТА 6" xfId="1452"/>
    <cellStyle name="ДАТА 7" xfId="1453"/>
    <cellStyle name="ДАТА 8" xfId="1454"/>
    <cellStyle name="ДАТА 9" xfId="1455"/>
    <cellStyle name="ДАТА_1" xfId="1456"/>
    <cellStyle name="Денежный 2" xfId="1457"/>
    <cellStyle name="Денежный 2 2" xfId="1458"/>
    <cellStyle name="Денежный 2 2 2" xfId="2392"/>
    <cellStyle name="Денежный 2 3" xfId="2391"/>
    <cellStyle name="Денежный 2_INDEX.STATION.2012(v1.0)_" xfId="1459"/>
    <cellStyle name="Є_x0004_ЄЄЄЄ_x0004_ЄЄ_x0004_" xfId="2437"/>
    <cellStyle name="Заголовок" xfId="1460"/>
    <cellStyle name="Заголовок 1 10" xfId="1461"/>
    <cellStyle name="Заголовок 1 2" xfId="1462"/>
    <cellStyle name="Заголовок 1 2 2" xfId="1463"/>
    <cellStyle name="Заголовок 1 2_46EE.2011(v1.0)" xfId="1464"/>
    <cellStyle name="Заголовок 1 3" xfId="1465"/>
    <cellStyle name="Заголовок 1 3 2" xfId="1466"/>
    <cellStyle name="Заголовок 1 3_46EE.2011(v1.0)" xfId="1467"/>
    <cellStyle name="Заголовок 1 4" xfId="1468"/>
    <cellStyle name="Заголовок 1 4 2" xfId="1469"/>
    <cellStyle name="Заголовок 1 4_46EE.2011(v1.0)" xfId="1470"/>
    <cellStyle name="Заголовок 1 5" xfId="1471"/>
    <cellStyle name="Заголовок 1 5 2" xfId="1472"/>
    <cellStyle name="Заголовок 1 5_46EE.2011(v1.0)" xfId="1473"/>
    <cellStyle name="Заголовок 1 6" xfId="1474"/>
    <cellStyle name="Заголовок 1 6 2" xfId="1475"/>
    <cellStyle name="Заголовок 1 6_46EE.2011(v1.0)" xfId="1476"/>
    <cellStyle name="Заголовок 1 7" xfId="1477"/>
    <cellStyle name="Заголовок 1 7 2" xfId="1478"/>
    <cellStyle name="Заголовок 1 7_46EE.2011(v1.0)" xfId="1479"/>
    <cellStyle name="Заголовок 1 8" xfId="1480"/>
    <cellStyle name="Заголовок 1 8 2" xfId="1481"/>
    <cellStyle name="Заголовок 1 8_46EE.2011(v1.0)" xfId="1482"/>
    <cellStyle name="Заголовок 1 9" xfId="1483"/>
    <cellStyle name="Заголовок 1 9 2" xfId="1484"/>
    <cellStyle name="Заголовок 1 9_46EE.2011(v1.0)" xfId="1485"/>
    <cellStyle name="Заголовок 2 10" xfId="1486"/>
    <cellStyle name="Заголовок 2 2" xfId="1487"/>
    <cellStyle name="Заголовок 2 2 2" xfId="1488"/>
    <cellStyle name="Заголовок 2 2_46EE.2011(v1.0)" xfId="1489"/>
    <cellStyle name="Заголовок 2 3" xfId="1490"/>
    <cellStyle name="Заголовок 2 3 2" xfId="1491"/>
    <cellStyle name="Заголовок 2 3_46EE.2011(v1.0)" xfId="1492"/>
    <cellStyle name="Заголовок 2 4" xfId="1493"/>
    <cellStyle name="Заголовок 2 4 2" xfId="1494"/>
    <cellStyle name="Заголовок 2 4_46EE.2011(v1.0)" xfId="1495"/>
    <cellStyle name="Заголовок 2 5" xfId="1496"/>
    <cellStyle name="Заголовок 2 5 2" xfId="1497"/>
    <cellStyle name="Заголовок 2 5_46EE.2011(v1.0)" xfId="1498"/>
    <cellStyle name="Заголовок 2 6" xfId="1499"/>
    <cellStyle name="Заголовок 2 6 2" xfId="1500"/>
    <cellStyle name="Заголовок 2 6_46EE.2011(v1.0)" xfId="1501"/>
    <cellStyle name="Заголовок 2 7" xfId="1502"/>
    <cellStyle name="Заголовок 2 7 2" xfId="1503"/>
    <cellStyle name="Заголовок 2 7_46EE.2011(v1.0)" xfId="1504"/>
    <cellStyle name="Заголовок 2 8" xfId="1505"/>
    <cellStyle name="Заголовок 2 8 2" xfId="1506"/>
    <cellStyle name="Заголовок 2 8_46EE.2011(v1.0)" xfId="1507"/>
    <cellStyle name="Заголовок 2 9" xfId="1508"/>
    <cellStyle name="Заголовок 2 9 2" xfId="1509"/>
    <cellStyle name="Заголовок 2 9_46EE.2011(v1.0)" xfId="1510"/>
    <cellStyle name="Заголовок 3 10" xfId="1511"/>
    <cellStyle name="Заголовок 3 2" xfId="1512"/>
    <cellStyle name="Заголовок 3 2 2" xfId="1513"/>
    <cellStyle name="Заголовок 3 2_46EE.2011(v1.0)" xfId="1514"/>
    <cellStyle name="Заголовок 3 3" xfId="1515"/>
    <cellStyle name="Заголовок 3 3 2" xfId="1516"/>
    <cellStyle name="Заголовок 3 3_46EE.2011(v1.0)" xfId="1517"/>
    <cellStyle name="Заголовок 3 4" xfId="1518"/>
    <cellStyle name="Заголовок 3 4 2" xfId="1519"/>
    <cellStyle name="Заголовок 3 4_46EE.2011(v1.0)" xfId="1520"/>
    <cellStyle name="Заголовок 3 5" xfId="1521"/>
    <cellStyle name="Заголовок 3 5 2" xfId="1522"/>
    <cellStyle name="Заголовок 3 5_46EE.2011(v1.0)" xfId="1523"/>
    <cellStyle name="Заголовок 3 6" xfId="1524"/>
    <cellStyle name="Заголовок 3 6 2" xfId="1525"/>
    <cellStyle name="Заголовок 3 6_46EE.2011(v1.0)" xfId="1526"/>
    <cellStyle name="Заголовок 3 7" xfId="1527"/>
    <cellStyle name="Заголовок 3 7 2" xfId="1528"/>
    <cellStyle name="Заголовок 3 7_46EE.2011(v1.0)" xfId="1529"/>
    <cellStyle name="Заголовок 3 8" xfId="1530"/>
    <cellStyle name="Заголовок 3 8 2" xfId="1531"/>
    <cellStyle name="Заголовок 3 8_46EE.2011(v1.0)" xfId="1532"/>
    <cellStyle name="Заголовок 3 9" xfId="1533"/>
    <cellStyle name="Заголовок 3 9 2" xfId="1534"/>
    <cellStyle name="Заголовок 3 9_46EE.2011(v1.0)" xfId="1535"/>
    <cellStyle name="Заголовок 4 10" xfId="1536"/>
    <cellStyle name="Заголовок 4 2" xfId="1537"/>
    <cellStyle name="Заголовок 4 2 2" xfId="1538"/>
    <cellStyle name="Заголовок 4 3" xfId="1539"/>
    <cellStyle name="Заголовок 4 3 2" xfId="1540"/>
    <cellStyle name="Заголовок 4 4" xfId="1541"/>
    <cellStyle name="Заголовок 4 4 2" xfId="1542"/>
    <cellStyle name="Заголовок 4 5" xfId="1543"/>
    <cellStyle name="Заголовок 4 5 2" xfId="1544"/>
    <cellStyle name="Заголовок 4 6" xfId="1545"/>
    <cellStyle name="Заголовок 4 6 2" xfId="1546"/>
    <cellStyle name="Заголовок 4 7" xfId="1547"/>
    <cellStyle name="Заголовок 4 7 2" xfId="1548"/>
    <cellStyle name="Заголовок 4 8" xfId="1549"/>
    <cellStyle name="Заголовок 4 8 2" xfId="1550"/>
    <cellStyle name="Заголовок 4 9" xfId="1551"/>
    <cellStyle name="Заголовок 4 9 2" xfId="1552"/>
    <cellStyle name="ЗАГОЛОВОК1" xfId="1553"/>
    <cellStyle name="ЗАГОЛОВОК2" xfId="1554"/>
    <cellStyle name="ЗаголовокСтолбца" xfId="1555"/>
    <cellStyle name="Защитный" xfId="1556"/>
    <cellStyle name="Значение" xfId="1557"/>
    <cellStyle name="Зоголовок" xfId="1558"/>
    <cellStyle name="Итог 10" xfId="1559"/>
    <cellStyle name="Итог 2" xfId="1560"/>
    <cellStyle name="Итог 2 2" xfId="1561"/>
    <cellStyle name="Итог 2 2 2" xfId="2394"/>
    <cellStyle name="Итог 2 3" xfId="2393"/>
    <cellStyle name="Итог 2_46EE.2011(v1.0)" xfId="1562"/>
    <cellStyle name="Итог 3" xfId="1563"/>
    <cellStyle name="Итог 3 2" xfId="1564"/>
    <cellStyle name="Итог 3 2 2" xfId="2396"/>
    <cellStyle name="Итог 3 3" xfId="2395"/>
    <cellStyle name="Итог 3_46EE.2011(v1.0)" xfId="1565"/>
    <cellStyle name="Итог 4" xfId="1566"/>
    <cellStyle name="Итог 4 2" xfId="1567"/>
    <cellStyle name="Итог 4 2 2" xfId="2398"/>
    <cellStyle name="Итог 4 3" xfId="2397"/>
    <cellStyle name="Итог 4_46EE.2011(v1.0)" xfId="1568"/>
    <cellStyle name="Итог 5" xfId="1569"/>
    <cellStyle name="Итог 5 2" xfId="1570"/>
    <cellStyle name="Итог 5 2 2" xfId="2400"/>
    <cellStyle name="Итог 5 3" xfId="2399"/>
    <cellStyle name="Итог 5_46EE.2011(v1.0)" xfId="1571"/>
    <cellStyle name="Итог 6" xfId="1572"/>
    <cellStyle name="Итог 6 2" xfId="1573"/>
    <cellStyle name="Итог 6 2 2" xfId="2402"/>
    <cellStyle name="Итог 6 3" xfId="2401"/>
    <cellStyle name="Итог 6_46EE.2011(v1.0)" xfId="1574"/>
    <cellStyle name="Итог 7" xfId="1575"/>
    <cellStyle name="Итог 7 2" xfId="1576"/>
    <cellStyle name="Итог 7 2 2" xfId="2404"/>
    <cellStyle name="Итог 7 3" xfId="2403"/>
    <cellStyle name="Итог 7_46EE.2011(v1.0)" xfId="1577"/>
    <cellStyle name="Итог 8" xfId="1578"/>
    <cellStyle name="Итог 8 2" xfId="1579"/>
    <cellStyle name="Итог 8 2 2" xfId="2406"/>
    <cellStyle name="Итог 8 3" xfId="2405"/>
    <cellStyle name="Итог 8_46EE.2011(v1.0)" xfId="1580"/>
    <cellStyle name="Итог 9" xfId="1581"/>
    <cellStyle name="Итог 9 2" xfId="1582"/>
    <cellStyle name="Итог 9 2 2" xfId="2408"/>
    <cellStyle name="Итог 9 3" xfId="2407"/>
    <cellStyle name="Итог 9_46EE.2011(v1.0)" xfId="1583"/>
    <cellStyle name="Итого" xfId="1584"/>
    <cellStyle name="ИТОГОВЫЙ" xfId="1585"/>
    <cellStyle name="ИТОГОВЫЙ 2" xfId="1586"/>
    <cellStyle name="ИТОГОВЫЙ 3" xfId="1587"/>
    <cellStyle name="ИТОГОВЫЙ 4" xfId="1588"/>
    <cellStyle name="ИТОГОВЫЙ 5" xfId="1589"/>
    <cellStyle name="ИТОГОВЫЙ 6" xfId="1590"/>
    <cellStyle name="ИТОГОВЫЙ 7" xfId="1591"/>
    <cellStyle name="ИТОГОВЫЙ 8" xfId="1592"/>
    <cellStyle name="ИТОГОВЫЙ 9" xfId="1593"/>
    <cellStyle name="ИТОГОВЫЙ_1" xfId="1594"/>
    <cellStyle name="Контрольная ячейка 10" xfId="1595"/>
    <cellStyle name="Контрольная ячейка 2" xfId="1596"/>
    <cellStyle name="Контрольная ячейка 2 2" xfId="1597"/>
    <cellStyle name="Контрольная ячейка 2_46EE.2011(v1.0)" xfId="1598"/>
    <cellStyle name="Контрольная ячейка 3" xfId="1599"/>
    <cellStyle name="Контрольная ячейка 3 2" xfId="1600"/>
    <cellStyle name="Контрольная ячейка 3_46EE.2011(v1.0)" xfId="1601"/>
    <cellStyle name="Контрольная ячейка 4" xfId="1602"/>
    <cellStyle name="Контрольная ячейка 4 2" xfId="1603"/>
    <cellStyle name="Контрольная ячейка 4_46EE.2011(v1.0)" xfId="1604"/>
    <cellStyle name="Контрольная ячейка 5" xfId="1605"/>
    <cellStyle name="Контрольная ячейка 5 2" xfId="1606"/>
    <cellStyle name="Контрольная ячейка 5_46EE.2011(v1.0)" xfId="1607"/>
    <cellStyle name="Контрольная ячейка 6" xfId="1608"/>
    <cellStyle name="Контрольная ячейка 6 2" xfId="1609"/>
    <cellStyle name="Контрольная ячейка 6_46EE.2011(v1.0)" xfId="1610"/>
    <cellStyle name="Контрольная ячейка 7" xfId="1611"/>
    <cellStyle name="Контрольная ячейка 7 2" xfId="1612"/>
    <cellStyle name="Контрольная ячейка 7_46EE.2011(v1.0)" xfId="1613"/>
    <cellStyle name="Контрольная ячейка 8" xfId="1614"/>
    <cellStyle name="Контрольная ячейка 8 2" xfId="1615"/>
    <cellStyle name="Контрольная ячейка 8_46EE.2011(v1.0)" xfId="1616"/>
    <cellStyle name="Контрольная ячейка 9" xfId="1617"/>
    <cellStyle name="Контрольная ячейка 9 2" xfId="1618"/>
    <cellStyle name="Контрольная ячейка 9_46EE.2011(v1.0)" xfId="1619"/>
    <cellStyle name="Миша (бланки отчетности)" xfId="1620"/>
    <cellStyle name="Мой заголовок" xfId="1675"/>
    <cellStyle name="Мой заголовок листа" xfId="1676"/>
    <cellStyle name="Мой заголовок_Новая инструкция1_фст" xfId="1677"/>
    <cellStyle name="Мои наименования показателей" xfId="1621"/>
    <cellStyle name="Мои наименования показателей 2" xfId="1622"/>
    <cellStyle name="Мои наименования показателей 2 2" xfId="1623"/>
    <cellStyle name="Мои наименования показателей 2 3" xfId="1624"/>
    <cellStyle name="Мои наименования показателей 2 4" xfId="1625"/>
    <cellStyle name="Мои наименования показателей 2 5" xfId="1626"/>
    <cellStyle name="Мои наименования показателей 2 6" xfId="1627"/>
    <cellStyle name="Мои наименования показателей 2 7" xfId="1628"/>
    <cellStyle name="Мои наименования показателей 2 8" xfId="1629"/>
    <cellStyle name="Мои наименования показателей 2 9" xfId="1630"/>
    <cellStyle name="Мои наименования показателей 2_1" xfId="1631"/>
    <cellStyle name="Мои наименования показателей 3" xfId="1632"/>
    <cellStyle name="Мои наименования показателей 3 2" xfId="1633"/>
    <cellStyle name="Мои наименования показателей 3 3" xfId="1634"/>
    <cellStyle name="Мои наименования показателей 3 4" xfId="1635"/>
    <cellStyle name="Мои наименования показателей 3 5" xfId="1636"/>
    <cellStyle name="Мои наименования показателей 3 6" xfId="1637"/>
    <cellStyle name="Мои наименования показателей 3 7" xfId="1638"/>
    <cellStyle name="Мои наименования показателей 3 8" xfId="1639"/>
    <cellStyle name="Мои наименования показателей 3 9" xfId="1640"/>
    <cellStyle name="Мои наименования показателей 3_1" xfId="1641"/>
    <cellStyle name="Мои наименования показателей 4" xfId="1642"/>
    <cellStyle name="Мои наименования показателей 4 2" xfId="1643"/>
    <cellStyle name="Мои наименования показателей 4 3" xfId="1644"/>
    <cellStyle name="Мои наименования показателей 4 4" xfId="1645"/>
    <cellStyle name="Мои наименования показателей 4 5" xfId="1646"/>
    <cellStyle name="Мои наименования показателей 4 6" xfId="1647"/>
    <cellStyle name="Мои наименования показателей 4 7" xfId="1648"/>
    <cellStyle name="Мои наименования показателей 4 8" xfId="1649"/>
    <cellStyle name="Мои наименования показателей 4 9" xfId="1650"/>
    <cellStyle name="Мои наименования показателей 4_1" xfId="1651"/>
    <cellStyle name="Мои наименования показателей 5" xfId="1652"/>
    <cellStyle name="Мои наименования показателей 5 2" xfId="1653"/>
    <cellStyle name="Мои наименования показателей 5 3" xfId="1654"/>
    <cellStyle name="Мои наименования показателей 5 4" xfId="1655"/>
    <cellStyle name="Мои наименования показателей 5 5" xfId="1656"/>
    <cellStyle name="Мои наименования показателей 5 6" xfId="1657"/>
    <cellStyle name="Мои наименования показателей 5 7" xfId="1658"/>
    <cellStyle name="Мои наименования показателей 5 8" xfId="1659"/>
    <cellStyle name="Мои наименования показателей 5 9" xfId="1660"/>
    <cellStyle name="Мои наименования показателей 5_1" xfId="1661"/>
    <cellStyle name="Мои наименования показателей 6" xfId="1662"/>
    <cellStyle name="Мои наименования показателей 6 2" xfId="1663"/>
    <cellStyle name="Мои наименования показателей 6 3" xfId="1664"/>
    <cellStyle name="Мои наименования показателей 6_46EE.2011(v1.0)" xfId="1665"/>
    <cellStyle name="Мои наименования показателей 7" xfId="1666"/>
    <cellStyle name="Мои наименования показателей 7 2" xfId="1667"/>
    <cellStyle name="Мои наименования показателей 7 3" xfId="1668"/>
    <cellStyle name="Мои наименования показателей 7_46EE.2011(v1.0)" xfId="1669"/>
    <cellStyle name="Мои наименования показателей 8" xfId="1670"/>
    <cellStyle name="Мои наименования показателей 8 2" xfId="1671"/>
    <cellStyle name="Мои наименования показателей 8 3" xfId="1672"/>
    <cellStyle name="Мои наименования показателей 8_46EE.2011(v1.0)" xfId="1673"/>
    <cellStyle name="Мои наименования показателей_46EE.2011" xfId="1674"/>
    <cellStyle name="назв фил" xfId="1678"/>
    <cellStyle name="Название 10" xfId="1679"/>
    <cellStyle name="Название 2" xfId="1680"/>
    <cellStyle name="Название 2 2" xfId="1681"/>
    <cellStyle name="Название 3" xfId="1682"/>
    <cellStyle name="Название 3 2" xfId="1683"/>
    <cellStyle name="Название 4" xfId="1684"/>
    <cellStyle name="Название 4 2" xfId="1685"/>
    <cellStyle name="Название 5" xfId="1686"/>
    <cellStyle name="Название 5 2" xfId="1687"/>
    <cellStyle name="Название 6" xfId="1688"/>
    <cellStyle name="Название 6 2" xfId="1689"/>
    <cellStyle name="Название 7" xfId="1690"/>
    <cellStyle name="Название 7 2" xfId="1691"/>
    <cellStyle name="Название 8" xfId="1692"/>
    <cellStyle name="Название 8 2" xfId="1693"/>
    <cellStyle name="Название 9" xfId="1694"/>
    <cellStyle name="Название 9 2" xfId="1695"/>
    <cellStyle name="Невидимый" xfId="1696"/>
    <cellStyle name="Нейтральный 10" xfId="1697"/>
    <cellStyle name="Нейтральный 2" xfId="1698"/>
    <cellStyle name="Нейтральный 2 2" xfId="1699"/>
    <cellStyle name="Нейтральный 3" xfId="1700"/>
    <cellStyle name="Нейтральный 3 2" xfId="1701"/>
    <cellStyle name="Нейтральный 4" xfId="1702"/>
    <cellStyle name="Нейтральный 4 2" xfId="1703"/>
    <cellStyle name="Нейтральный 5" xfId="1704"/>
    <cellStyle name="Нейтральный 5 2" xfId="1705"/>
    <cellStyle name="Нейтральный 6" xfId="1706"/>
    <cellStyle name="Нейтральный 6 2" xfId="1707"/>
    <cellStyle name="Нейтральный 7" xfId="1708"/>
    <cellStyle name="Нейтральный 7 2" xfId="1709"/>
    <cellStyle name="Нейтральный 8" xfId="1710"/>
    <cellStyle name="Нейтральный 8 2" xfId="1711"/>
    <cellStyle name="Нейтральный 9" xfId="1712"/>
    <cellStyle name="Нейтральный 9 2" xfId="1713"/>
    <cellStyle name="Низ1" xfId="1714"/>
    <cellStyle name="Низ2" xfId="1715"/>
    <cellStyle name="Обычный" xfId="0" builtinId="0"/>
    <cellStyle name="Обычный 10" xfId="1716"/>
    <cellStyle name="Обычный 11" xfId="1717"/>
    <cellStyle name="Обычный 11 2" xfId="1718"/>
    <cellStyle name="Обычный 11_46EE.2011(v1.2)" xfId="1719"/>
    <cellStyle name="Обычный 12" xfId="1720"/>
    <cellStyle name="Обычный 12 2" xfId="1721"/>
    <cellStyle name="Обычный 12 2 2" xfId="2410"/>
    <cellStyle name="Обычный 12 3" xfId="1722"/>
    <cellStyle name="Обычный 12 3 2" xfId="2438"/>
    <cellStyle name="Обычный 12 3 3" xfId="2439"/>
    <cellStyle name="Обычный 12 3 4" xfId="2459"/>
    <cellStyle name="Обычный 12 4" xfId="2409"/>
    <cellStyle name="Обычный 12_Раскрытие информации за 2012г на сайт" xfId="1723"/>
    <cellStyle name="Обычный 13" xfId="1724"/>
    <cellStyle name="Обычный 13 2" xfId="2440"/>
    <cellStyle name="Обычный 14" xfId="1725"/>
    <cellStyle name="Обычный 14 2" xfId="2441"/>
    <cellStyle name="Обычный 15" xfId="1726"/>
    <cellStyle name="Обычный 15 2" xfId="2442"/>
    <cellStyle name="Обычный 16" xfId="2436"/>
    <cellStyle name="Обычный 16 2" xfId="2443"/>
    <cellStyle name="Обычный 16 3" xfId="2460"/>
    <cellStyle name="Обычный 17" xfId="2444"/>
    <cellStyle name="Обычный 17 2" xfId="2461"/>
    <cellStyle name="Обычный 18" xfId="2445"/>
    <cellStyle name="Обычный 19" xfId="2446"/>
    <cellStyle name="Обычный 2" xfId="1727"/>
    <cellStyle name="Обычный 2 10" xfId="1728"/>
    <cellStyle name="Обычный 2 10 2" xfId="2447"/>
    <cellStyle name="Обычный 2 2" xfId="1729"/>
    <cellStyle name="Обычный 2 2 2" xfId="1730"/>
    <cellStyle name="Обычный 2 2 2 2" xfId="2412"/>
    <cellStyle name="Обычный 2 2 3" xfId="1731"/>
    <cellStyle name="Обычный 2 2 3 2" xfId="2413"/>
    <cellStyle name="Обычный 2 2 4" xfId="2411"/>
    <cellStyle name="Обычный 2 2 4 2" xfId="2448"/>
    <cellStyle name="Обычный 2 2_46EE.2011(v1.0)" xfId="1732"/>
    <cellStyle name="Обычный 2 3" xfId="1733"/>
    <cellStyle name="Обычный 2 3 2" xfId="1734"/>
    <cellStyle name="Обычный 2 3 2 2" xfId="2415"/>
    <cellStyle name="Обычный 2 3 3" xfId="1735"/>
    <cellStyle name="Обычный 2 3 3 2" xfId="2416"/>
    <cellStyle name="Обычный 2 3 4" xfId="2414"/>
    <cellStyle name="Обычный 2 3_46EE.2011(v1.0)" xfId="1736"/>
    <cellStyle name="Обычный 2 4" xfId="1737"/>
    <cellStyle name="Обычный 2 4 2" xfId="1738"/>
    <cellStyle name="Обычный 2 4 2 2" xfId="2418"/>
    <cellStyle name="Обычный 2 4 3" xfId="1739"/>
    <cellStyle name="Обычный 2 4 3 2" xfId="2419"/>
    <cellStyle name="Обычный 2 4 4" xfId="2417"/>
    <cellStyle name="Обычный 2 4_46EE.2011(v1.0)" xfId="1740"/>
    <cellStyle name="Обычный 2 5" xfId="1741"/>
    <cellStyle name="Обычный 2 5 2" xfId="1742"/>
    <cellStyle name="Обычный 2 5 2 2" xfId="2421"/>
    <cellStyle name="Обычный 2 5 3" xfId="1743"/>
    <cellStyle name="Обычный 2 5 3 2" xfId="2422"/>
    <cellStyle name="Обычный 2 5 4" xfId="2420"/>
    <cellStyle name="Обычный 2 5_46EE.2011(v1.0)" xfId="1744"/>
    <cellStyle name="Обычный 2 6" xfId="1745"/>
    <cellStyle name="Обычный 2 6 2" xfId="1746"/>
    <cellStyle name="Обычный 2 6 2 2" xfId="2424"/>
    <cellStyle name="Обычный 2 6 3" xfId="1747"/>
    <cellStyle name="Обычный 2 6 3 2" xfId="2425"/>
    <cellStyle name="Обычный 2 6 4" xfId="2423"/>
    <cellStyle name="Обычный 2 6_46EE.2011(v1.0)" xfId="1748"/>
    <cellStyle name="Обычный 2 7" xfId="1749"/>
    <cellStyle name="Обычный 2 7 2" xfId="2426"/>
    <cellStyle name="Обычный 2 8" xfId="1750"/>
    <cellStyle name="Обычный 2 8 2" xfId="2449"/>
    <cellStyle name="Обычный 2 9" xfId="1751"/>
    <cellStyle name="Обычный 2 9 2" xfId="2450"/>
    <cellStyle name="Обычный 2_1" xfId="1752"/>
    <cellStyle name="Обычный 20" xfId="2451"/>
    <cellStyle name="Обычный 3" xfId="1753"/>
    <cellStyle name="Обычный 3 2" xfId="1754"/>
    <cellStyle name="Обычный 3 2 2" xfId="2452"/>
    <cellStyle name="Обычный 3 3" xfId="1755"/>
    <cellStyle name="Обычный 3_Таблицы ЭЭ  в РЭК" xfId="1756"/>
    <cellStyle name="Обычный 4" xfId="1757"/>
    <cellStyle name="Обычный 4 2" xfId="1758"/>
    <cellStyle name="Обычный 4 2 2" xfId="1759"/>
    <cellStyle name="Обычный 4 2 2 2" xfId="2428"/>
    <cellStyle name="Обычный 4 2 3" xfId="2427"/>
    <cellStyle name="Обычный 4 2_BALANCE.WARM.2011YEAR(v1.5)" xfId="1760"/>
    <cellStyle name="Обычный 4_ARMRAZR" xfId="1761"/>
    <cellStyle name="Обычный 5" xfId="1762"/>
    <cellStyle name="Обычный 5 2" xfId="1763"/>
    <cellStyle name="Обычный 5_Таблицы ЭЭ  в РЭК" xfId="1764"/>
    <cellStyle name="Обычный 6" xfId="1765"/>
    <cellStyle name="Обычный 6 2" xfId="1766"/>
    <cellStyle name="Обычный 6_Таблицы ЭЭ  в РЭК" xfId="1767"/>
    <cellStyle name="Обычный 7" xfId="1768"/>
    <cellStyle name="Обычный 8" xfId="1769"/>
    <cellStyle name="Обычный 9" xfId="1770"/>
    <cellStyle name="Обычный_methodics230802-pril1-3" xfId="2468"/>
    <cellStyle name="Обычный_Полезный отпуск электроэнергии и мощности, реализуемой по нерегулируемым ценам" xfId="2464"/>
    <cellStyle name="Обычный_Полезный отпуск электроэнергии и мощности, реализуемой по регулируемым ценам" xfId="2463"/>
    <cellStyle name="Обычный_Продажа" xfId="2467"/>
    <cellStyle name="Обычный_Сведения об отпуске (передаче) электроэнергии потребителям распределительными сетевыми организациями" xfId="2466"/>
    <cellStyle name="Обычный_Таблицы ЭЭ  в РЭК" xfId="1771"/>
    <cellStyle name="Обычный_Техподключения" xfId="1772"/>
    <cellStyle name="Обычный_Шаблон по источникам для Модуля Реестр (2)" xfId="2465"/>
    <cellStyle name="Ошибка" xfId="1773"/>
    <cellStyle name="Плохой 10" xfId="1774"/>
    <cellStyle name="Плохой 2" xfId="1775"/>
    <cellStyle name="Плохой 2 2" xfId="1776"/>
    <cellStyle name="Плохой 3" xfId="1777"/>
    <cellStyle name="Плохой 3 2" xfId="1778"/>
    <cellStyle name="Плохой 4" xfId="1779"/>
    <cellStyle name="Плохой 4 2" xfId="1780"/>
    <cellStyle name="Плохой 5" xfId="1781"/>
    <cellStyle name="Плохой 5 2" xfId="1782"/>
    <cellStyle name="Плохой 6" xfId="1783"/>
    <cellStyle name="Плохой 6 2" xfId="1784"/>
    <cellStyle name="Плохой 7" xfId="1785"/>
    <cellStyle name="Плохой 7 2" xfId="1786"/>
    <cellStyle name="Плохой 8" xfId="1787"/>
    <cellStyle name="Плохой 8 2" xfId="1788"/>
    <cellStyle name="Плохой 9" xfId="1789"/>
    <cellStyle name="Плохой 9 2" xfId="1790"/>
    <cellStyle name="По центру с переносом" xfId="1791"/>
    <cellStyle name="По ширине с переносом" xfId="1792"/>
    <cellStyle name="Подгруппа" xfId="1793"/>
    <cellStyle name="Поле ввода" xfId="1794"/>
    <cellStyle name="Пояснение 10" xfId="1795"/>
    <cellStyle name="Пояснение 2" xfId="1796"/>
    <cellStyle name="Пояснение 2 2" xfId="1797"/>
    <cellStyle name="Пояснение 3" xfId="1798"/>
    <cellStyle name="Пояснение 3 2" xfId="1799"/>
    <cellStyle name="Пояснение 4" xfId="1800"/>
    <cellStyle name="Пояснение 4 2" xfId="1801"/>
    <cellStyle name="Пояснение 5" xfId="1802"/>
    <cellStyle name="Пояснение 5 2" xfId="1803"/>
    <cellStyle name="Пояснение 6" xfId="1804"/>
    <cellStyle name="Пояснение 6 2" xfId="1805"/>
    <cellStyle name="Пояснение 7" xfId="1806"/>
    <cellStyle name="Пояснение 7 2" xfId="1807"/>
    <cellStyle name="Пояснение 8" xfId="1808"/>
    <cellStyle name="Пояснение 8 2" xfId="1809"/>
    <cellStyle name="Пояснение 9" xfId="1810"/>
    <cellStyle name="Пояснение 9 2" xfId="1811"/>
    <cellStyle name="Примечание 10" xfId="1812"/>
    <cellStyle name="Примечание 10 2" xfId="1813"/>
    <cellStyle name="Примечание 10 3" xfId="1814"/>
    <cellStyle name="Примечание 10_46EE.2011(v1.0)" xfId="1815"/>
    <cellStyle name="Примечание 11" xfId="1816"/>
    <cellStyle name="Примечание 11 2" xfId="1817"/>
    <cellStyle name="Примечание 11 3" xfId="1818"/>
    <cellStyle name="Примечание 11_46EE.2011(v1.0)" xfId="1819"/>
    <cellStyle name="Примечание 12" xfId="1820"/>
    <cellStyle name="Примечание 12 2" xfId="1821"/>
    <cellStyle name="Примечание 12 3" xfId="1822"/>
    <cellStyle name="Примечание 12_46EE.2011(v1.0)" xfId="1823"/>
    <cellStyle name="Примечание 13" xfId="1824"/>
    <cellStyle name="Примечание 14" xfId="1825"/>
    <cellStyle name="Примечание 15" xfId="1826"/>
    <cellStyle name="Примечание 16" xfId="1827"/>
    <cellStyle name="Примечание 17" xfId="1828"/>
    <cellStyle name="Примечание 18" xfId="1829"/>
    <cellStyle name="Примечание 19" xfId="1830"/>
    <cellStyle name="Примечание 2" xfId="1831"/>
    <cellStyle name="Примечание 2 2" xfId="1832"/>
    <cellStyle name="Примечание 2 3" xfId="1833"/>
    <cellStyle name="Примечание 2 4" xfId="1834"/>
    <cellStyle name="Примечание 2 5" xfId="1835"/>
    <cellStyle name="Примечание 2 6" xfId="1836"/>
    <cellStyle name="Примечание 2 7" xfId="1837"/>
    <cellStyle name="Примечание 2 8" xfId="1838"/>
    <cellStyle name="Примечание 2 9" xfId="1839"/>
    <cellStyle name="Примечание 2_46EE.2011(v1.0)" xfId="1840"/>
    <cellStyle name="Примечание 20" xfId="1841"/>
    <cellStyle name="Примечание 21" xfId="1842"/>
    <cellStyle name="Примечание 22" xfId="1843"/>
    <cellStyle name="Примечание 23" xfId="1844"/>
    <cellStyle name="Примечание 24" xfId="1845"/>
    <cellStyle name="Примечание 25" xfId="1846"/>
    <cellStyle name="Примечание 26" xfId="1847"/>
    <cellStyle name="Примечание 27" xfId="1848"/>
    <cellStyle name="Примечание 28" xfId="1849"/>
    <cellStyle name="Примечание 29" xfId="1850"/>
    <cellStyle name="Примечание 3" xfId="1851"/>
    <cellStyle name="Примечание 3 2" xfId="1852"/>
    <cellStyle name="Примечание 3 3" xfId="1853"/>
    <cellStyle name="Примечание 3 4" xfId="1854"/>
    <cellStyle name="Примечание 3 5" xfId="1855"/>
    <cellStyle name="Примечание 3 6" xfId="1856"/>
    <cellStyle name="Примечание 3 7" xfId="1857"/>
    <cellStyle name="Примечание 3 8" xfId="1858"/>
    <cellStyle name="Примечание 3 9" xfId="1859"/>
    <cellStyle name="Примечание 3_46EE.2011(v1.0)" xfId="1860"/>
    <cellStyle name="Примечание 30" xfId="1861"/>
    <cellStyle name="Примечание 31" xfId="1862"/>
    <cellStyle name="Примечание 32" xfId="1863"/>
    <cellStyle name="Примечание 33" xfId="1864"/>
    <cellStyle name="Примечание 34" xfId="1865"/>
    <cellStyle name="Примечание 35" xfId="1866"/>
    <cellStyle name="Примечание 36" xfId="1867"/>
    <cellStyle name="Примечание 37" xfId="1868"/>
    <cellStyle name="Примечание 38" xfId="1869"/>
    <cellStyle name="Примечание 39" xfId="1870"/>
    <cellStyle name="Примечание 4" xfId="1871"/>
    <cellStyle name="Примечание 4 2" xfId="1872"/>
    <cellStyle name="Примечание 4 3" xfId="1873"/>
    <cellStyle name="Примечание 4 4" xfId="1874"/>
    <cellStyle name="Примечание 4 5" xfId="1875"/>
    <cellStyle name="Примечание 4 6" xfId="1876"/>
    <cellStyle name="Примечание 4 7" xfId="1877"/>
    <cellStyle name="Примечание 4 8" xfId="1878"/>
    <cellStyle name="Примечание 4 9" xfId="1879"/>
    <cellStyle name="Примечание 4_46EE.2011(v1.0)" xfId="1880"/>
    <cellStyle name="Примечание 40" xfId="1881"/>
    <cellStyle name="Примечание 41" xfId="1882"/>
    <cellStyle name="Примечание 42" xfId="1883"/>
    <cellStyle name="Примечание 43" xfId="2435"/>
    <cellStyle name="Примечание 5" xfId="1884"/>
    <cellStyle name="Примечание 5 2" xfId="1885"/>
    <cellStyle name="Примечание 5 3" xfId="1886"/>
    <cellStyle name="Примечание 5 4" xfId="1887"/>
    <cellStyle name="Примечание 5 5" xfId="1888"/>
    <cellStyle name="Примечание 5 6" xfId="1889"/>
    <cellStyle name="Примечание 5 7" xfId="1890"/>
    <cellStyle name="Примечание 5 8" xfId="1891"/>
    <cellStyle name="Примечание 5 9" xfId="1892"/>
    <cellStyle name="Примечание 5_46EE.2011(v1.0)" xfId="1893"/>
    <cellStyle name="Примечание 6" xfId="1894"/>
    <cellStyle name="Примечание 6 2" xfId="1895"/>
    <cellStyle name="Примечание 6_46EE.2011(v1.0)" xfId="1896"/>
    <cellStyle name="Примечание 7" xfId="1897"/>
    <cellStyle name="Примечание 7 2" xfId="1898"/>
    <cellStyle name="Примечание 7_46EE.2011(v1.0)" xfId="1899"/>
    <cellStyle name="Примечание 8" xfId="1900"/>
    <cellStyle name="Примечание 8 2" xfId="1901"/>
    <cellStyle name="Примечание 8_46EE.2011(v1.0)" xfId="1902"/>
    <cellStyle name="Примечание 9" xfId="1903"/>
    <cellStyle name="Примечание 9 2" xfId="1904"/>
    <cellStyle name="Примечание 9_46EE.2011(v1.0)" xfId="1905"/>
    <cellStyle name="Продукт" xfId="1906"/>
    <cellStyle name="Процентный" xfId="1907" builtinId="5"/>
    <cellStyle name="Процентный 10" xfId="1908"/>
    <cellStyle name="Процентный 14" xfId="2453"/>
    <cellStyle name="Процентный 2" xfId="1909"/>
    <cellStyle name="Процентный 2 2" xfId="1910"/>
    <cellStyle name="Процентный 2 3" xfId="1911"/>
    <cellStyle name="Процентный 2 4" xfId="1912"/>
    <cellStyle name="Процентный 3" xfId="1913"/>
    <cellStyle name="Процентный 3 2" xfId="1914"/>
    <cellStyle name="Процентный 3 3" xfId="1915"/>
    <cellStyle name="Процентный 4" xfId="1916"/>
    <cellStyle name="Процентный 4 2" xfId="1917"/>
    <cellStyle name="Процентный 4 3" xfId="1918"/>
    <cellStyle name="Процентный 5" xfId="1919"/>
    <cellStyle name="Процентный 6" xfId="1920"/>
    <cellStyle name="Процентный 6 2" xfId="2454"/>
    <cellStyle name="Процентный 7" xfId="2455"/>
    <cellStyle name="Процентный 9" xfId="1921"/>
    <cellStyle name="Разница" xfId="1922"/>
    <cellStyle name="Рамки" xfId="1923"/>
    <cellStyle name="Сводная таблица" xfId="1924"/>
    <cellStyle name="Связанная ячейка 10" xfId="1925"/>
    <cellStyle name="Связанная ячейка 2" xfId="1926"/>
    <cellStyle name="Связанная ячейка 2 2" xfId="1927"/>
    <cellStyle name="Связанная ячейка 2_46EE.2011(v1.0)" xfId="1928"/>
    <cellStyle name="Связанная ячейка 3" xfId="1929"/>
    <cellStyle name="Связанная ячейка 3 2" xfId="1930"/>
    <cellStyle name="Связанная ячейка 3_46EE.2011(v1.0)" xfId="1931"/>
    <cellStyle name="Связанная ячейка 4" xfId="1932"/>
    <cellStyle name="Связанная ячейка 4 2" xfId="1933"/>
    <cellStyle name="Связанная ячейка 4_46EE.2011(v1.0)" xfId="1934"/>
    <cellStyle name="Связанная ячейка 5" xfId="1935"/>
    <cellStyle name="Связанная ячейка 5 2" xfId="1936"/>
    <cellStyle name="Связанная ячейка 5_46EE.2011(v1.0)" xfId="1937"/>
    <cellStyle name="Связанная ячейка 6" xfId="1938"/>
    <cellStyle name="Связанная ячейка 6 2" xfId="1939"/>
    <cellStyle name="Связанная ячейка 6_46EE.2011(v1.0)" xfId="1940"/>
    <cellStyle name="Связанная ячейка 7" xfId="1941"/>
    <cellStyle name="Связанная ячейка 7 2" xfId="1942"/>
    <cellStyle name="Связанная ячейка 7_46EE.2011(v1.0)" xfId="1943"/>
    <cellStyle name="Связанная ячейка 8" xfId="1944"/>
    <cellStyle name="Связанная ячейка 8 2" xfId="1945"/>
    <cellStyle name="Связанная ячейка 8_46EE.2011(v1.0)" xfId="1946"/>
    <cellStyle name="Связанная ячейка 9" xfId="1947"/>
    <cellStyle name="Связанная ячейка 9 2" xfId="1948"/>
    <cellStyle name="Связанная ячейка 9_46EE.2011(v1.0)" xfId="1949"/>
    <cellStyle name="Стиль 1" xfId="1950"/>
    <cellStyle name="Стиль 1 2" xfId="1951"/>
    <cellStyle name="Стиль 1 2 2" xfId="1952"/>
    <cellStyle name="Стиль 1 2_46EP.2012(v0.1)" xfId="1953"/>
    <cellStyle name="Стиль 1_Новая инструкция1_фст" xfId="1954"/>
    <cellStyle name="Субсчет" xfId="1955"/>
    <cellStyle name="Счет" xfId="1956"/>
    <cellStyle name="ТЕКСТ" xfId="1957"/>
    <cellStyle name="ТЕКСТ 2" xfId="1958"/>
    <cellStyle name="ТЕКСТ 3" xfId="1959"/>
    <cellStyle name="ТЕКСТ 4" xfId="1960"/>
    <cellStyle name="ТЕКСТ 5" xfId="1961"/>
    <cellStyle name="ТЕКСТ 6" xfId="1962"/>
    <cellStyle name="ТЕКСТ 7" xfId="1963"/>
    <cellStyle name="ТЕКСТ 8" xfId="1964"/>
    <cellStyle name="ТЕКСТ 9" xfId="1965"/>
    <cellStyle name="Текст предупреждения 10" xfId="1966"/>
    <cellStyle name="Текст предупреждения 2" xfId="1967"/>
    <cellStyle name="Текст предупреждения 2 2" xfId="1968"/>
    <cellStyle name="Текст предупреждения 3" xfId="1969"/>
    <cellStyle name="Текст предупреждения 3 2" xfId="1970"/>
    <cellStyle name="Текст предупреждения 4" xfId="1971"/>
    <cellStyle name="Текст предупреждения 4 2" xfId="1972"/>
    <cellStyle name="Текст предупреждения 5" xfId="1973"/>
    <cellStyle name="Текст предупреждения 5 2" xfId="1974"/>
    <cellStyle name="Текст предупреждения 6" xfId="1975"/>
    <cellStyle name="Текст предупреждения 6 2" xfId="1976"/>
    <cellStyle name="Текст предупреждения 7" xfId="1977"/>
    <cellStyle name="Текст предупреждения 7 2" xfId="1978"/>
    <cellStyle name="Текст предупреждения 8" xfId="1979"/>
    <cellStyle name="Текст предупреждения 8 2" xfId="1980"/>
    <cellStyle name="Текст предупреждения 9" xfId="1981"/>
    <cellStyle name="Текст предупреждения 9 2" xfId="1982"/>
    <cellStyle name="Текстовый" xfId="1983"/>
    <cellStyle name="Текстовый 2" xfId="1984"/>
    <cellStyle name="Текстовый 3" xfId="1985"/>
    <cellStyle name="Текстовый 4" xfId="1986"/>
    <cellStyle name="Текстовый 5" xfId="1987"/>
    <cellStyle name="Текстовый 6" xfId="1988"/>
    <cellStyle name="Текстовый 7" xfId="1989"/>
    <cellStyle name="Текстовый 8" xfId="1990"/>
    <cellStyle name="Текстовый 9" xfId="1991"/>
    <cellStyle name="Текстовый_1" xfId="1992"/>
    <cellStyle name="Тысячи [0]_22гк" xfId="1993"/>
    <cellStyle name="Тысячи_22гк" xfId="1994"/>
    <cellStyle name="ФИКСИРОВАННЫЙ" xfId="1995"/>
    <cellStyle name="ФИКСИРОВАННЫЙ 2" xfId="1996"/>
    <cellStyle name="ФИКСИРОВАННЫЙ 3" xfId="1997"/>
    <cellStyle name="ФИКСИРОВАННЫЙ 4" xfId="1998"/>
    <cellStyle name="ФИКСИРОВАННЫЙ 5" xfId="1999"/>
    <cellStyle name="ФИКСИРОВАННЫЙ 6" xfId="2000"/>
    <cellStyle name="ФИКСИРОВАННЫЙ 7" xfId="2001"/>
    <cellStyle name="ФИКСИРОВАННЫЙ 8" xfId="2002"/>
    <cellStyle name="ФИКСИРОВАННЫЙ 9" xfId="2003"/>
    <cellStyle name="ФИКСИРОВАННЫЙ_1" xfId="2004"/>
    <cellStyle name="Финансовый 14" xfId="2456"/>
    <cellStyle name="Финансовый 2" xfId="2005"/>
    <cellStyle name="Финансовый 2 2" xfId="2006"/>
    <cellStyle name="Финансовый 2 2 2" xfId="2007"/>
    <cellStyle name="Финансовый 2 2 2 2" xfId="2431"/>
    <cellStyle name="Финансовый 2 2 3" xfId="2430"/>
    <cellStyle name="Финансовый 2 2_INDEX.STATION.2012(v1.0)_" xfId="2008"/>
    <cellStyle name="Финансовый 2 3" xfId="2009"/>
    <cellStyle name="Финансовый 2 3 2" xfId="2432"/>
    <cellStyle name="Финансовый 2 4" xfId="2429"/>
    <cellStyle name="Финансовый 2_46EE.2011(v1.0)" xfId="2010"/>
    <cellStyle name="Финансовый 3" xfId="2011"/>
    <cellStyle name="Финансовый 3 2" xfId="2012"/>
    <cellStyle name="Финансовый 3 3" xfId="2013"/>
    <cellStyle name="Финансовый 3 4" xfId="2014"/>
    <cellStyle name="Финансовый 3_INDEX.STATION.2012(v1.0)_" xfId="2015"/>
    <cellStyle name="Финансовый 4" xfId="2016"/>
    <cellStyle name="Финансовый 5" xfId="2017"/>
    <cellStyle name="Финансовый 6" xfId="2018"/>
    <cellStyle name="Финансовый 7" xfId="2019"/>
    <cellStyle name="Финансовый 8" xfId="2020"/>
    <cellStyle name="Финансовый 9" xfId="2021"/>
    <cellStyle name="Финансовый0[0]_FU_bal" xfId="2022"/>
    <cellStyle name="Формула" xfId="2023"/>
    <cellStyle name="Формула 2" xfId="2024"/>
    <cellStyle name="Формула 3" xfId="2457"/>
    <cellStyle name="Формула_A РТ 2009 Рязаньэнерго" xfId="2025"/>
    <cellStyle name="ФормулаВБ" xfId="2026"/>
    <cellStyle name="ФормулаВБ 2" xfId="2458"/>
    <cellStyle name="ФормулаНаКонтроль" xfId="2027"/>
    <cellStyle name="Хороший 10" xfId="2028"/>
    <cellStyle name="Хороший 2" xfId="2029"/>
    <cellStyle name="Хороший 2 2" xfId="2030"/>
    <cellStyle name="Хороший 3" xfId="2031"/>
    <cellStyle name="Хороший 3 2" xfId="2032"/>
    <cellStyle name="Хороший 4" xfId="2033"/>
    <cellStyle name="Хороший 4 2" xfId="2034"/>
    <cellStyle name="Хороший 5" xfId="2035"/>
    <cellStyle name="Хороший 5 2" xfId="2036"/>
    <cellStyle name="Хороший 6" xfId="2037"/>
    <cellStyle name="Хороший 6 2" xfId="2038"/>
    <cellStyle name="Хороший 7" xfId="2039"/>
    <cellStyle name="Хороший 7 2" xfId="2040"/>
    <cellStyle name="Хороший 8" xfId="2041"/>
    <cellStyle name="Хороший 8 2" xfId="2042"/>
    <cellStyle name="Хороший 9" xfId="2043"/>
    <cellStyle name="Хороший 9 2" xfId="2044"/>
    <cellStyle name="Цена_продукта" xfId="2045"/>
    <cellStyle name="Цифры по центру с десятыми" xfId="2046"/>
    <cellStyle name="число" xfId="2047"/>
    <cellStyle name="Џђћ–…ќ’ќ›‰" xfId="2048"/>
    <cellStyle name="Шапка" xfId="2049"/>
    <cellStyle name="Шапка таблицы" xfId="2050"/>
    <cellStyle name="ШАУ" xfId="2051"/>
    <cellStyle name="標準_PL-CF sheet" xfId="2052"/>
    <cellStyle name="䁺_x0001_" xfId="205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externalLink" Target="externalLinks/externalLink7.xml"/><Relationship Id="rId8" Type="http://schemas.openxmlformats.org/officeDocument/2006/relationships/worksheet" Target="worksheets/shee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123825</xdr:colOff>
          <xdr:row>16</xdr:row>
          <xdr:rowOff>57150</xdr:rowOff>
        </xdr:from>
        <xdr:to>
          <xdr:col>2</xdr:col>
          <xdr:colOff>1038225</xdr:colOff>
          <xdr:row>17</xdr:row>
          <xdr:rowOff>628650</xdr:rowOff>
        </xdr:to>
        <xdr:sp macro="" textlink="">
          <xdr:nvSpPr>
            <xdr:cNvPr id="30724" name="Object 4" hidden="1">
              <a:extLst>
                <a:ext uri="{63B3BB69-23CF-44E3-9099-C40C66FF867C}">
                  <a14:compatExt spid="_x0000_s30724"/>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2000250</xdr:colOff>
      <xdr:row>22</xdr:row>
      <xdr:rowOff>276225</xdr:rowOff>
    </xdr:from>
    <xdr:to>
      <xdr:col>1</xdr:col>
      <xdr:colOff>514350</xdr:colOff>
      <xdr:row>23</xdr:row>
      <xdr:rowOff>95250</xdr:rowOff>
    </xdr:to>
    <xdr:sp macro="" textlink="">
      <xdr:nvSpPr>
        <xdr:cNvPr id="3" name="Прямоугольник 2"/>
        <xdr:cNvSpPr>
          <a:spLocks noChangeArrowheads="1"/>
        </xdr:cNvSpPr>
      </xdr:nvSpPr>
      <xdr:spPr bwMode="auto">
        <a:xfrm rot="-1847122">
          <a:off x="2000250" y="6315075"/>
          <a:ext cx="3076575" cy="190500"/>
        </a:xfrm>
        <a:prstGeom prst="rect">
          <a:avLst/>
        </a:prstGeom>
        <a:no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1343025</xdr:colOff>
          <xdr:row>4</xdr:row>
          <xdr:rowOff>9525</xdr:rowOff>
        </xdr:from>
        <xdr:to>
          <xdr:col>0</xdr:col>
          <xdr:colOff>2257425</xdr:colOff>
          <xdr:row>7</xdr:row>
          <xdr:rowOff>180975</xdr:rowOff>
        </xdr:to>
        <xdr:sp macro="" textlink="">
          <xdr:nvSpPr>
            <xdr:cNvPr id="27663" name="Object 15" hidden="1">
              <a:extLst>
                <a:ext uri="{63B3BB69-23CF-44E3-9099-C40C66FF867C}">
                  <a14:compatExt spid="_x0000_s276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xdr:row>
          <xdr:rowOff>190500</xdr:rowOff>
        </xdr:from>
        <xdr:to>
          <xdr:col>0</xdr:col>
          <xdr:colOff>1104900</xdr:colOff>
          <xdr:row>7</xdr:row>
          <xdr:rowOff>180975</xdr:rowOff>
        </xdr:to>
        <xdr:sp macro="" textlink="">
          <xdr:nvSpPr>
            <xdr:cNvPr id="27664" name="Object 16" hidden="1">
              <a:extLst>
                <a:ext uri="{63B3BB69-23CF-44E3-9099-C40C66FF867C}">
                  <a14:compatExt spid="_x0000_s27664"/>
                </a:ext>
              </a:extLst>
            </xdr:cNvPr>
            <xdr:cNvSpPr/>
          </xdr:nvSpPr>
          <xdr:spPr>
            <a:xfrm>
              <a:off x="0" y="0"/>
              <a:ext cx="0" cy="0"/>
            </a:xfrm>
            <a:prstGeom prst="rect">
              <a:avLst/>
            </a:prstGeom>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1</xdr:row>
          <xdr:rowOff>9525</xdr:rowOff>
        </xdr:from>
        <xdr:to>
          <xdr:col>3</xdr:col>
          <xdr:colOff>266700</xdr:colOff>
          <xdr:row>4</xdr:row>
          <xdr:rowOff>123825</xdr:rowOff>
        </xdr:to>
        <xdr:sp macro="" textlink="">
          <xdr:nvSpPr>
            <xdr:cNvPr id="29697" name="Object 1" hidden="1">
              <a:extLst>
                <a:ext uri="{63B3BB69-23CF-44E3-9099-C40C66FF867C}">
                  <a14:compatExt spid="_x0000_s296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66675</xdr:rowOff>
        </xdr:from>
        <xdr:to>
          <xdr:col>3</xdr:col>
          <xdr:colOff>257175</xdr:colOff>
          <xdr:row>7</xdr:row>
          <xdr:rowOff>180975</xdr:rowOff>
        </xdr:to>
        <xdr:sp macro="" textlink="">
          <xdr:nvSpPr>
            <xdr:cNvPr id="29698" name="Object 2" hidden="1">
              <a:extLst>
                <a:ext uri="{63B3BB69-23CF-44E3-9099-C40C66FF867C}">
                  <a14:compatExt spid="_x0000_s29698"/>
                </a:ext>
              </a:extLst>
            </xdr:cNvPr>
            <xdr:cNvSpPr/>
          </xdr:nvSpPr>
          <xdr:spPr>
            <a:xfrm>
              <a:off x="0" y="0"/>
              <a:ext cx="0" cy="0"/>
            </a:xfrm>
            <a:prstGeom prst="rect">
              <a:avLst/>
            </a:prstGeom>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MI/Desktop/KOTEL.CALC.NVV.NET.3.23(v3.6).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vice\share\TEC\&#1055;&#1056;&#1045;&#1044;&#1055;&#1056;&#1048;&#1071;&#1058;&#1048;&#1071;\&#1053;&#1043;&#1058;-&#1069;&#1085;&#1077;&#1088;&#1075;&#1080;&#1103;\&#1069;&#1069;\&#1041;&#1072;&#1083;&#1072;&#1085;&#1089;&#1086;&#1074;&#1099;&#1077;%20&#1092;&#1086;&#1088;&#1084;&#1099;\46-&#1069;&#1069;%20(&#1087;&#1077;&#1088;&#1077;&#1076;&#1072;&#1095;&#1072;)%202013\46EP.2011(v2.1)%20NGT-Energi%2012.20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TEC/&#1055;&#1056;&#1045;&#1044;&#1055;&#1056;&#1048;&#1071;&#1058;&#1048;&#1071;/&#1053;&#1043;&#1058;-&#1069;&#1085;&#1077;&#1088;&#1075;&#1080;&#1103;/&#1069;&#1069;/&#1041;&#1072;&#1083;&#1072;&#1085;&#1089;&#1086;&#1074;&#1099;&#1077;%20&#1092;&#1086;&#1088;&#1084;&#1099;/46-&#1069;&#1069;%20(&#1087;&#1077;&#1088;&#1077;&#1076;&#1072;&#1095;&#1072;)%202013/46EP.2011(v2.1)%20NGT-Energi%2012.201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tmtp.ru/TEC/&#1055;&#1056;&#1045;&#1044;&#1055;&#1056;&#1048;&#1071;&#1058;&#1048;&#1071;/&#1053;&#1043;&#1058;-&#1069;&#1085;&#1077;&#1088;&#1075;&#1080;&#1103;/&#1069;&#1069;/&#1041;&#1072;&#1083;&#1072;&#1085;&#1089;&#1086;&#1074;&#1099;&#1077;%20&#1092;&#1086;&#1088;&#1084;&#1099;/46-&#1069;&#1069;%20(&#1087;&#1077;&#1088;&#1077;&#1076;&#1072;&#1095;&#1072;)%202013/46EP.2011(v2.1)%20NGT-Energi%2012.201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ervice\share\TEC\&#1058;&#1040;&#1056;&#1048;&#1060;&#1067;\&#1042;&#1058;-&#1056;&#1077;&#1089;&#1091;&#1088;&#1089;\46-&#1101;&#1101;%20(&#1087;&#1077;&#1088;&#1077;&#1076;&#1072;&#1095;&#1072;)\2013%20&#1075;&#1086;&#1076;%20&#1042;&#1058;-&#1056;&#1077;&#1089;&#1091;&#1088;&#1089;\46-&#1069;&#1069;%20(&#1087;&#1077;&#1088;&#1077;&#1076;&#1072;&#1095;&#1072;)%20&#1042;&#1058;-&#1056;&#1077;&#1089;&#1091;&#1088;&#1089;%202013\46EP.ST(v1.0)%20VT-Resurs%20god.201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ERVICE\Share\TEC\&#1058;&#1040;&#1056;&#1048;&#1060;&#1067;\&#1058;&#1052;&#1058;&#1055;&#1086;&#1088;&#1090;\46-&#1069;&#1069;%20(&#1087;&#1077;&#1088;&#1077;&#1076;&#1072;&#1095;&#1072;)\2013%20&#1075;&#1086;&#1076;%20&#1058;&#1052;&#1058;&#1055;%2046-&#1069;&#1069;%20(&#1087;&#1077;&#1088;&#1077;&#1076;&#1072;&#1095;&#1072;)\46EP.ST(v1.0)%20TMTPort%20god.201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tmtp.ru/Documents%20and%20Settings/DrSerg/Local%20Settings/Temporary%20Internet%20Files/OLK5D2/&#1058;&#1072;&#1073;&#1083;&#1080;&#1094;&#1099;%20&#1069;&#1069;%20%20&#1074;%20&#1056;&#1069;&#10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Обновление"/>
      <sheetName val="Лог обновления"/>
      <sheetName val="Титульный"/>
      <sheetName val="tech"/>
      <sheetName val="TEHSHEET"/>
      <sheetName val="НВВ Затраты+"/>
      <sheetName val="modNVVZPlus"/>
      <sheetName val="Расчёт расходов долгосрочный"/>
      <sheetName val="modLongterm"/>
      <sheetName val="Расчёт расходов RAB"/>
      <sheetName val="modRAB"/>
      <sheetName val="Расчёт НВВ по RAB"/>
      <sheetName val="modNVVRAB"/>
      <sheetName val="Расшифровка расходов"/>
      <sheetName val="Свод"/>
      <sheetName val="П1.16"/>
      <sheetName val="П1.17"/>
      <sheetName val="П1.17.1"/>
      <sheetName val="Р.2.1"/>
      <sheetName val="Р.2.2"/>
      <sheetName val="НВВ по уровням"/>
      <sheetName val="Проверка"/>
      <sheetName val="modUpdateStatus"/>
      <sheetName val="modUpdTemplMain"/>
      <sheetName val="modProv"/>
      <sheetName val="REESTR_ORG"/>
      <sheetName val="REESTR"/>
      <sheetName val="modSheetTitle"/>
      <sheetName val="modfrmMethod"/>
      <sheetName val="modApplyMethods"/>
      <sheetName val="modSheetCostsDetails"/>
    </sheetNames>
    <sheetDataSet>
      <sheetData sheetId="0"/>
      <sheetData sheetId="1"/>
      <sheetData sheetId="2"/>
      <sheetData sheetId="3">
        <row r="5">
          <cell r="M5">
            <v>2011</v>
          </cell>
        </row>
        <row r="10">
          <cell r="F10" t="str">
            <v>ООО "ВТ-Ресурс"</v>
          </cell>
        </row>
        <row r="20">
          <cell r="F20" t="str">
            <v>Не регулируется</v>
          </cell>
        </row>
        <row r="21">
          <cell r="F21" t="str">
            <v>Затраты+</v>
          </cell>
        </row>
        <row r="22">
          <cell r="F22" t="str">
            <v>Затраты+</v>
          </cell>
        </row>
        <row r="23">
          <cell r="F23" t="str">
            <v>Долгосрочный</v>
          </cell>
        </row>
        <row r="24">
          <cell r="F24" t="str">
            <v>Долгосрочный</v>
          </cell>
        </row>
        <row r="25">
          <cell r="F25" t="str">
            <v>Долгосрочный</v>
          </cell>
        </row>
        <row r="26">
          <cell r="F26" t="str">
            <v>Не регулируется</v>
          </cell>
        </row>
        <row r="27">
          <cell r="F27" t="str">
            <v>Не регулируется</v>
          </cell>
        </row>
        <row r="28">
          <cell r="F28" t="str">
            <v>Не регулируется</v>
          </cell>
        </row>
        <row r="29">
          <cell r="F29" t="str">
            <v>Не регулируется</v>
          </cell>
        </row>
        <row r="30">
          <cell r="F30" t="str">
            <v>Не регулируется</v>
          </cell>
        </row>
        <row r="31">
          <cell r="F31" t="str">
            <v>Не регулируется</v>
          </cell>
        </row>
        <row r="32">
          <cell r="F32" t="str">
            <v>Не регулируется</v>
          </cell>
        </row>
      </sheetData>
      <sheetData sheetId="4"/>
      <sheetData sheetId="5"/>
      <sheetData sheetId="6">
        <row r="18">
          <cell r="F18">
            <v>0</v>
          </cell>
        </row>
      </sheetData>
      <sheetData sheetId="7"/>
      <sheetData sheetId="8">
        <row r="30">
          <cell r="I30">
            <v>0</v>
          </cell>
        </row>
      </sheetData>
      <sheetData sheetId="9"/>
      <sheetData sheetId="10">
        <row r="30">
          <cell r="G30">
            <v>0</v>
          </cell>
        </row>
      </sheetData>
      <sheetData sheetId="11"/>
      <sheetData sheetId="12">
        <row r="65">
          <cell r="M65">
            <v>0</v>
          </cell>
        </row>
      </sheetData>
      <sheetData sheetId="13"/>
      <sheetData sheetId="14"/>
      <sheetData sheetId="15"/>
      <sheetData sheetId="16">
        <row r="48">
          <cell r="G48">
            <v>0</v>
          </cell>
        </row>
      </sheetData>
      <sheetData sheetId="17">
        <row r="86">
          <cell r="G86">
            <v>0</v>
          </cell>
        </row>
      </sheetData>
      <sheetData sheetId="18">
        <row r="34">
          <cell r="K34">
            <v>0</v>
          </cell>
        </row>
      </sheetData>
      <sheetData sheetId="19">
        <row r="54">
          <cell r="M54">
            <v>0</v>
          </cell>
        </row>
      </sheetData>
      <sheetData sheetId="20">
        <row r="74">
          <cell r="L74">
            <v>0</v>
          </cell>
        </row>
      </sheetData>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Выбор субъекта РФ"/>
      <sheetName val="Обновление"/>
      <sheetName val="Лог обновления"/>
      <sheetName val="Титульный"/>
      <sheetName val="Указания по заполнению"/>
      <sheetName val="Отпуск ЭЭ сет организациями"/>
      <sheetName val="Проверка"/>
      <sheetName val="AllSheetsInThisWorkbook"/>
      <sheetName val="modUpdTemplMain"/>
      <sheetName val="REESTR_ORG"/>
      <sheetName val="Statistic"/>
      <sheetName val="REESTR_FILTERED"/>
      <sheetName val="REESTR_MO"/>
      <sheetName val="TEHSHEET"/>
      <sheetName val="modProv"/>
      <sheetName val="modfrmReestr"/>
      <sheetName val="modCommandButton"/>
      <sheetName val="modReestr"/>
      <sheetName val="modClassifierValidate"/>
    </sheetNames>
    <sheetDataSet>
      <sheetData sheetId="0">
        <row r="3">
          <cell r="B3" t="str">
            <v>Версия 2.1</v>
          </cell>
        </row>
      </sheetData>
      <sheetData sheetId="1" refreshError="1"/>
      <sheetData sheetId="2" refreshError="1"/>
      <sheetData sheetId="3" refreshError="1"/>
      <sheetData sheetId="4"/>
      <sheetData sheetId="5" refreshError="1"/>
      <sheetData sheetId="6"/>
      <sheetData sheetId="7" refreshError="1"/>
      <sheetData sheetId="8" refreshError="1"/>
      <sheetData sheetId="9" refreshError="1"/>
      <sheetData sheetId="10" refreshError="1"/>
      <sheetData sheetId="11" refreshError="1"/>
      <sheetData sheetId="12" refreshError="1"/>
      <sheetData sheetId="13">
        <row r="2">
          <cell r="D2" t="str">
            <v>Абинский муниципальный район</v>
          </cell>
        </row>
        <row r="3">
          <cell r="D3" t="str">
            <v>Апшеронский муниципальный район</v>
          </cell>
        </row>
        <row r="4">
          <cell r="D4" t="str">
            <v>Белоглинский муниципальный район</v>
          </cell>
        </row>
        <row r="5">
          <cell r="D5" t="str">
            <v>Белореченский муниципальный район</v>
          </cell>
        </row>
        <row r="6">
          <cell r="D6" t="str">
            <v>Брюховецкий муниципальный район</v>
          </cell>
        </row>
        <row r="7">
          <cell r="D7" t="str">
            <v>Выселковский муниципальный район</v>
          </cell>
        </row>
        <row r="8">
          <cell r="D8" t="str">
            <v>Город Армавир</v>
          </cell>
        </row>
        <row r="9">
          <cell r="D9" t="str">
            <v>Город Горячий Ключ</v>
          </cell>
        </row>
        <row r="10">
          <cell r="D10" t="str">
            <v>Город Краснодар</v>
          </cell>
        </row>
        <row r="11">
          <cell r="D11" t="str">
            <v>Город Новороссийск</v>
          </cell>
        </row>
        <row r="12">
          <cell r="D12" t="str">
            <v>Город-курорт Анапа</v>
          </cell>
        </row>
        <row r="13">
          <cell r="D13" t="str">
            <v>Город-курорт Геленджик</v>
          </cell>
        </row>
        <row r="14">
          <cell r="D14" t="str">
            <v>Город-курорт Сочи</v>
          </cell>
        </row>
        <row r="15">
          <cell r="D15" t="str">
            <v>Гулькевичский муниципальный район</v>
          </cell>
        </row>
        <row r="16">
          <cell r="D16" t="str">
            <v>Динской муниципальный район</v>
          </cell>
        </row>
        <row r="17">
          <cell r="D17" t="str">
            <v>Ейский муниципальный район</v>
          </cell>
        </row>
        <row r="18">
          <cell r="D18" t="str">
            <v>Кавказский муниципальный район</v>
          </cell>
        </row>
        <row r="19">
          <cell r="D19" t="str">
            <v>Калининский муниципальный район</v>
          </cell>
        </row>
        <row r="20">
          <cell r="D20" t="str">
            <v>Каневский муниципальный район</v>
          </cell>
        </row>
        <row r="21">
          <cell r="D21" t="str">
            <v>Кореновский муниципальный район</v>
          </cell>
        </row>
        <row r="22">
          <cell r="D22" t="str">
            <v>Красноармейский муниципальный район</v>
          </cell>
        </row>
        <row r="23">
          <cell r="D23" t="str">
            <v>Крыловский муниципальный район</v>
          </cell>
        </row>
        <row r="24">
          <cell r="D24" t="str">
            <v>Крымский муниципальный район</v>
          </cell>
        </row>
        <row r="25">
          <cell r="D25" t="str">
            <v>Курганинский муниципальный район</v>
          </cell>
        </row>
        <row r="26">
          <cell r="D26" t="str">
            <v>Кущевский муниципальный район</v>
          </cell>
        </row>
        <row r="27">
          <cell r="D27" t="str">
            <v>Лабинский муниципальный район</v>
          </cell>
        </row>
        <row r="28">
          <cell r="D28" t="str">
            <v>Ленинградский муниципальный район</v>
          </cell>
        </row>
        <row r="29">
          <cell r="D29" t="str">
            <v>Мостовский муниципальный район</v>
          </cell>
        </row>
        <row r="30">
          <cell r="D30" t="str">
            <v>Новокубанский муниципальный район</v>
          </cell>
        </row>
        <row r="31">
          <cell r="D31" t="str">
            <v>Новопокровский муниципальный район</v>
          </cell>
        </row>
        <row r="32">
          <cell r="D32" t="str">
            <v>Отрадненский муниципальный район</v>
          </cell>
        </row>
        <row r="33">
          <cell r="D33" t="str">
            <v>Павловский муниципальный район</v>
          </cell>
        </row>
        <row r="34">
          <cell r="D34" t="str">
            <v>Приморско-Ахтарский муниципальный район</v>
          </cell>
        </row>
        <row r="35">
          <cell r="D35" t="str">
            <v>Северский муниципальный район</v>
          </cell>
        </row>
        <row r="36">
          <cell r="D36" t="str">
            <v>Славянский муниципальный район</v>
          </cell>
        </row>
        <row r="37">
          <cell r="D37" t="str">
            <v>Староминский муниципальный район</v>
          </cell>
        </row>
        <row r="38">
          <cell r="D38" t="str">
            <v>Тбилисский муниципальный район</v>
          </cell>
        </row>
        <row r="39">
          <cell r="D39" t="str">
            <v>Темрюкский муниципальный район</v>
          </cell>
        </row>
        <row r="40">
          <cell r="D40" t="str">
            <v>Тимашевский муниципальный район</v>
          </cell>
        </row>
        <row r="41">
          <cell r="D41" t="str">
            <v>Тихорецкий муниципальный район</v>
          </cell>
        </row>
        <row r="42">
          <cell r="D42" t="str">
            <v>Туапсинский муниципальный район</v>
          </cell>
        </row>
        <row r="43">
          <cell r="D43" t="str">
            <v>Успенский муниципальный район</v>
          </cell>
        </row>
        <row r="44">
          <cell r="D44" t="str">
            <v>Усть-Лабинский муниципальный район</v>
          </cell>
        </row>
        <row r="45">
          <cell r="D45" t="str">
            <v>Щербиновский муниципальный район</v>
          </cell>
        </row>
      </sheetData>
      <sheetData sheetId="14">
        <row r="1">
          <cell r="F1" t="str">
            <v>Январь</v>
          </cell>
          <cell r="I1">
            <v>2012</v>
          </cell>
        </row>
        <row r="2">
          <cell r="F2" t="str">
            <v>Февраль</v>
          </cell>
          <cell r="I2">
            <v>2013</v>
          </cell>
        </row>
        <row r="3">
          <cell r="F3" t="str">
            <v>Март</v>
          </cell>
          <cell r="I3">
            <v>2014</v>
          </cell>
        </row>
        <row r="4">
          <cell r="F4" t="str">
            <v>Апрель</v>
          </cell>
          <cell r="I4">
            <v>2015</v>
          </cell>
        </row>
        <row r="5">
          <cell r="F5" t="str">
            <v>Май</v>
          </cell>
          <cell r="I5">
            <v>2016</v>
          </cell>
        </row>
        <row r="6">
          <cell r="F6" t="str">
            <v>Июнь</v>
          </cell>
          <cell r="I6">
            <v>2017</v>
          </cell>
        </row>
        <row r="7">
          <cell r="F7" t="str">
            <v>Июль</v>
          </cell>
          <cell r="I7">
            <v>2018</v>
          </cell>
        </row>
        <row r="8">
          <cell r="F8" t="str">
            <v>Август</v>
          </cell>
          <cell r="I8">
            <v>2019</v>
          </cell>
        </row>
        <row r="9">
          <cell r="F9" t="str">
            <v>Сентябрь</v>
          </cell>
          <cell r="I9">
            <v>2020</v>
          </cell>
        </row>
        <row r="10">
          <cell r="F10" t="str">
            <v>Октябрь</v>
          </cell>
          <cell r="I10">
            <v>2021</v>
          </cell>
        </row>
        <row r="11">
          <cell r="F11" t="str">
            <v>Ноябрь</v>
          </cell>
          <cell r="I11">
            <v>2022</v>
          </cell>
        </row>
        <row r="12">
          <cell r="F12" t="str">
            <v>Декабрь</v>
          </cell>
          <cell r="I12">
            <v>2023</v>
          </cell>
        </row>
        <row r="13">
          <cell r="F13" t="str">
            <v>Год</v>
          </cell>
          <cell r="I13">
            <v>2024</v>
          </cell>
        </row>
        <row r="14">
          <cell r="I14">
            <v>2025</v>
          </cell>
        </row>
      </sheetData>
      <sheetData sheetId="15" refreshError="1"/>
      <sheetData sheetId="16" refreshError="1"/>
      <sheetData sheetId="17" refreshError="1"/>
      <sheetData sheetId="18" refreshError="1"/>
      <sheetData sheetId="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Выбор субъекта РФ"/>
      <sheetName val="Обновление"/>
      <sheetName val="Лог обновления"/>
      <sheetName val="Титульный"/>
      <sheetName val="Указания по заполнению"/>
      <sheetName val="Отпуск ЭЭ сет организациями"/>
      <sheetName val="Проверка"/>
      <sheetName val="AllSheetsInThisWorkbook"/>
      <sheetName val="modUpdTemplMain"/>
      <sheetName val="REESTR_ORG"/>
      <sheetName val="Statistic"/>
      <sheetName val="REESTR_FILTERED"/>
      <sheetName val="REESTR_MO"/>
      <sheetName val="TEHSHEET"/>
      <sheetName val="modProv"/>
      <sheetName val="modfrmReestr"/>
      <sheetName val="modCommandButton"/>
      <sheetName val="modReestr"/>
      <sheetName val="modClassifierValidate"/>
    </sheetNames>
    <sheetDataSet>
      <sheetData sheetId="0">
        <row r="3">
          <cell r="B3" t="str">
            <v>Версия 2.1</v>
          </cell>
        </row>
      </sheetData>
      <sheetData sheetId="1" refreshError="1"/>
      <sheetData sheetId="2" refreshError="1"/>
      <sheetData sheetId="3" refreshError="1"/>
      <sheetData sheetId="4"/>
      <sheetData sheetId="5" refreshError="1"/>
      <sheetData sheetId="6"/>
      <sheetData sheetId="7" refreshError="1"/>
      <sheetData sheetId="8" refreshError="1"/>
      <sheetData sheetId="9" refreshError="1"/>
      <sheetData sheetId="10" refreshError="1"/>
      <sheetData sheetId="11" refreshError="1"/>
      <sheetData sheetId="12" refreshError="1"/>
      <sheetData sheetId="13">
        <row r="2">
          <cell r="D2" t="str">
            <v>Абинский муниципальный район</v>
          </cell>
        </row>
        <row r="3">
          <cell r="D3" t="str">
            <v>Апшеронский муниципальный район</v>
          </cell>
        </row>
        <row r="4">
          <cell r="D4" t="str">
            <v>Белоглинский муниципальный район</v>
          </cell>
        </row>
        <row r="5">
          <cell r="D5" t="str">
            <v>Белореченский муниципальный район</v>
          </cell>
        </row>
        <row r="6">
          <cell r="D6" t="str">
            <v>Брюховецкий муниципальный район</v>
          </cell>
        </row>
        <row r="7">
          <cell r="D7" t="str">
            <v>Выселковский муниципальный район</v>
          </cell>
        </row>
        <row r="8">
          <cell r="D8" t="str">
            <v>Город Армавир</v>
          </cell>
        </row>
        <row r="9">
          <cell r="D9" t="str">
            <v>Город Горячий Ключ</v>
          </cell>
        </row>
        <row r="10">
          <cell r="D10" t="str">
            <v>Город Краснодар</v>
          </cell>
        </row>
        <row r="11">
          <cell r="D11" t="str">
            <v>Город Новороссийск</v>
          </cell>
        </row>
        <row r="12">
          <cell r="D12" t="str">
            <v>Город-курорт Анапа</v>
          </cell>
        </row>
        <row r="13">
          <cell r="D13" t="str">
            <v>Город-курорт Геленджик</v>
          </cell>
        </row>
        <row r="14">
          <cell r="D14" t="str">
            <v>Город-курорт Сочи</v>
          </cell>
        </row>
        <row r="15">
          <cell r="D15" t="str">
            <v>Гулькевичский муниципальный район</v>
          </cell>
        </row>
        <row r="16">
          <cell r="D16" t="str">
            <v>Динской муниципальный район</v>
          </cell>
        </row>
        <row r="17">
          <cell r="D17" t="str">
            <v>Ейский муниципальный район</v>
          </cell>
        </row>
        <row r="18">
          <cell r="D18" t="str">
            <v>Кавказский муниципальный район</v>
          </cell>
        </row>
        <row r="19">
          <cell r="D19" t="str">
            <v>Калининский муниципальный район</v>
          </cell>
        </row>
        <row r="20">
          <cell r="D20" t="str">
            <v>Каневский муниципальный район</v>
          </cell>
        </row>
        <row r="21">
          <cell r="D21" t="str">
            <v>Кореновский муниципальный район</v>
          </cell>
        </row>
        <row r="22">
          <cell r="D22" t="str">
            <v>Красноармейский муниципальный район</v>
          </cell>
        </row>
        <row r="23">
          <cell r="D23" t="str">
            <v>Крыловский муниципальный район</v>
          </cell>
        </row>
        <row r="24">
          <cell r="D24" t="str">
            <v>Крымский муниципальный район</v>
          </cell>
        </row>
        <row r="25">
          <cell r="D25" t="str">
            <v>Курганинский муниципальный район</v>
          </cell>
        </row>
        <row r="26">
          <cell r="D26" t="str">
            <v>Кущевский муниципальный район</v>
          </cell>
        </row>
        <row r="27">
          <cell r="D27" t="str">
            <v>Лабинский муниципальный район</v>
          </cell>
        </row>
        <row r="28">
          <cell r="D28" t="str">
            <v>Ленинградский муниципальный район</v>
          </cell>
        </row>
        <row r="29">
          <cell r="D29" t="str">
            <v>Мостовский муниципальный район</v>
          </cell>
        </row>
        <row r="30">
          <cell r="D30" t="str">
            <v>Новокубанский муниципальный район</v>
          </cell>
        </row>
        <row r="31">
          <cell r="D31" t="str">
            <v>Новопокровский муниципальный район</v>
          </cell>
        </row>
        <row r="32">
          <cell r="D32" t="str">
            <v>Отрадненский муниципальный район</v>
          </cell>
        </row>
        <row r="33">
          <cell r="D33" t="str">
            <v>Павловский муниципальный район</v>
          </cell>
        </row>
        <row r="34">
          <cell r="D34" t="str">
            <v>Приморско-Ахтарский муниципальный район</v>
          </cell>
        </row>
        <row r="35">
          <cell r="D35" t="str">
            <v>Северский муниципальный район</v>
          </cell>
        </row>
        <row r="36">
          <cell r="D36" t="str">
            <v>Славянский муниципальный район</v>
          </cell>
        </row>
        <row r="37">
          <cell r="D37" t="str">
            <v>Староминский муниципальный район</v>
          </cell>
        </row>
        <row r="38">
          <cell r="D38" t="str">
            <v>Тбилисский муниципальный район</v>
          </cell>
        </row>
        <row r="39">
          <cell r="D39" t="str">
            <v>Темрюкский муниципальный район</v>
          </cell>
        </row>
        <row r="40">
          <cell r="D40" t="str">
            <v>Тимашевский муниципальный район</v>
          </cell>
        </row>
        <row r="41">
          <cell r="D41" t="str">
            <v>Тихорецкий муниципальный район</v>
          </cell>
        </row>
        <row r="42">
          <cell r="D42" t="str">
            <v>Туапсинский муниципальный район</v>
          </cell>
        </row>
        <row r="43">
          <cell r="D43" t="str">
            <v>Успенский муниципальный район</v>
          </cell>
        </row>
        <row r="44">
          <cell r="D44" t="str">
            <v>Усть-Лабинский муниципальный район</v>
          </cell>
        </row>
        <row r="45">
          <cell r="D45" t="str">
            <v>Щербиновский муниципальный район</v>
          </cell>
        </row>
      </sheetData>
      <sheetData sheetId="14">
        <row r="1">
          <cell r="F1" t="str">
            <v>Январь</v>
          </cell>
          <cell r="I1">
            <v>2012</v>
          </cell>
        </row>
        <row r="2">
          <cell r="F2" t="str">
            <v>Февраль</v>
          </cell>
          <cell r="I2">
            <v>2013</v>
          </cell>
        </row>
        <row r="3">
          <cell r="F3" t="str">
            <v>Март</v>
          </cell>
          <cell r="I3">
            <v>2014</v>
          </cell>
        </row>
        <row r="4">
          <cell r="F4" t="str">
            <v>Апрель</v>
          </cell>
          <cell r="I4">
            <v>2015</v>
          </cell>
        </row>
        <row r="5">
          <cell r="F5" t="str">
            <v>Май</v>
          </cell>
          <cell r="I5">
            <v>2016</v>
          </cell>
        </row>
        <row r="6">
          <cell r="F6" t="str">
            <v>Июнь</v>
          </cell>
          <cell r="I6">
            <v>2017</v>
          </cell>
        </row>
        <row r="7">
          <cell r="F7" t="str">
            <v>Июль</v>
          </cell>
          <cell r="I7">
            <v>2018</v>
          </cell>
        </row>
        <row r="8">
          <cell r="F8" t="str">
            <v>Август</v>
          </cell>
          <cell r="I8">
            <v>2019</v>
          </cell>
        </row>
        <row r="9">
          <cell r="F9" t="str">
            <v>Сентябрь</v>
          </cell>
          <cell r="I9">
            <v>2020</v>
          </cell>
        </row>
        <row r="10">
          <cell r="F10" t="str">
            <v>Октябрь</v>
          </cell>
          <cell r="I10">
            <v>2021</v>
          </cell>
        </row>
        <row r="11">
          <cell r="F11" t="str">
            <v>Ноябрь</v>
          </cell>
          <cell r="I11">
            <v>2022</v>
          </cell>
        </row>
        <row r="12">
          <cell r="F12" t="str">
            <v>Декабрь</v>
          </cell>
          <cell r="I12">
            <v>2023</v>
          </cell>
        </row>
        <row r="13">
          <cell r="F13" t="str">
            <v>Год</v>
          </cell>
          <cell r="I13">
            <v>2024</v>
          </cell>
        </row>
        <row r="14">
          <cell r="I14">
            <v>2025</v>
          </cell>
        </row>
      </sheetData>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Выбор субъекта РФ"/>
      <sheetName val="Обновление"/>
      <sheetName val="Лог обновления"/>
      <sheetName val="Титульный"/>
      <sheetName val="Указания по заполнению"/>
      <sheetName val="Отпуск ЭЭ сет организациями"/>
      <sheetName val="Проверка"/>
      <sheetName val="AllSheetsInThisWorkbook"/>
      <sheetName val="modUpdTemplMain"/>
      <sheetName val="REESTR_ORG"/>
      <sheetName val="Statistic"/>
      <sheetName val="REESTR_FILTERED"/>
      <sheetName val="REESTR_MO"/>
      <sheetName val="TEHSHEET"/>
      <sheetName val="modProv"/>
      <sheetName val="modfrmReestr"/>
      <sheetName val="modCommandButton"/>
      <sheetName val="modReestr"/>
      <sheetName val="modClassifierValidate"/>
    </sheetNames>
    <sheetDataSet>
      <sheetData sheetId="0">
        <row r="3">
          <cell r="B3" t="str">
            <v>Версия 2.1</v>
          </cell>
        </row>
      </sheetData>
      <sheetData sheetId="1" refreshError="1"/>
      <sheetData sheetId="2" refreshError="1"/>
      <sheetData sheetId="3" refreshError="1"/>
      <sheetData sheetId="4"/>
      <sheetData sheetId="5" refreshError="1"/>
      <sheetData sheetId="6"/>
      <sheetData sheetId="7" refreshError="1"/>
      <sheetData sheetId="8" refreshError="1"/>
      <sheetData sheetId="9" refreshError="1"/>
      <sheetData sheetId="10" refreshError="1"/>
      <sheetData sheetId="11" refreshError="1"/>
      <sheetData sheetId="12" refreshError="1"/>
      <sheetData sheetId="13">
        <row r="2">
          <cell r="D2" t="str">
            <v>Абинский муниципальный район</v>
          </cell>
        </row>
        <row r="3">
          <cell r="D3" t="str">
            <v>Апшеронский муниципальный район</v>
          </cell>
        </row>
        <row r="4">
          <cell r="D4" t="str">
            <v>Белоглинский муниципальный район</v>
          </cell>
        </row>
        <row r="5">
          <cell r="D5" t="str">
            <v>Белореченский муниципальный район</v>
          </cell>
        </row>
        <row r="6">
          <cell r="D6" t="str">
            <v>Брюховецкий муниципальный район</v>
          </cell>
        </row>
        <row r="7">
          <cell r="D7" t="str">
            <v>Выселковский муниципальный район</v>
          </cell>
        </row>
        <row r="8">
          <cell r="D8" t="str">
            <v>Город Армавир</v>
          </cell>
        </row>
        <row r="9">
          <cell r="D9" t="str">
            <v>Город Горячий Ключ</v>
          </cell>
        </row>
        <row r="10">
          <cell r="D10" t="str">
            <v>Город Краснодар</v>
          </cell>
        </row>
        <row r="11">
          <cell r="D11" t="str">
            <v>Город Новороссийск</v>
          </cell>
        </row>
        <row r="12">
          <cell r="D12" t="str">
            <v>Город-курорт Анапа</v>
          </cell>
        </row>
        <row r="13">
          <cell r="D13" t="str">
            <v>Город-курорт Геленджик</v>
          </cell>
        </row>
        <row r="14">
          <cell r="D14" t="str">
            <v>Город-курорт Сочи</v>
          </cell>
        </row>
        <row r="15">
          <cell r="D15" t="str">
            <v>Гулькевичский муниципальный район</v>
          </cell>
        </row>
        <row r="16">
          <cell r="D16" t="str">
            <v>Динской муниципальный район</v>
          </cell>
        </row>
        <row r="17">
          <cell r="D17" t="str">
            <v>Ейский муниципальный район</v>
          </cell>
        </row>
        <row r="18">
          <cell r="D18" t="str">
            <v>Кавказский муниципальный район</v>
          </cell>
        </row>
        <row r="19">
          <cell r="D19" t="str">
            <v>Калининский муниципальный район</v>
          </cell>
        </row>
        <row r="20">
          <cell r="D20" t="str">
            <v>Каневский муниципальный район</v>
          </cell>
        </row>
        <row r="21">
          <cell r="D21" t="str">
            <v>Кореновский муниципальный район</v>
          </cell>
        </row>
        <row r="22">
          <cell r="D22" t="str">
            <v>Красноармейский муниципальный район</v>
          </cell>
        </row>
        <row r="23">
          <cell r="D23" t="str">
            <v>Крыловский муниципальный район</v>
          </cell>
        </row>
        <row r="24">
          <cell r="D24" t="str">
            <v>Крымский муниципальный район</v>
          </cell>
        </row>
        <row r="25">
          <cell r="D25" t="str">
            <v>Курганинский муниципальный район</v>
          </cell>
        </row>
        <row r="26">
          <cell r="D26" t="str">
            <v>Кущевский муниципальный район</v>
          </cell>
        </row>
        <row r="27">
          <cell r="D27" t="str">
            <v>Лабинский муниципальный район</v>
          </cell>
        </row>
        <row r="28">
          <cell r="D28" t="str">
            <v>Ленинградский муниципальный район</v>
          </cell>
        </row>
        <row r="29">
          <cell r="D29" t="str">
            <v>Мостовский муниципальный район</v>
          </cell>
        </row>
        <row r="30">
          <cell r="D30" t="str">
            <v>Новокубанский муниципальный район</v>
          </cell>
        </row>
        <row r="31">
          <cell r="D31" t="str">
            <v>Новопокровский муниципальный район</v>
          </cell>
        </row>
        <row r="32">
          <cell r="D32" t="str">
            <v>Отрадненский муниципальный район</v>
          </cell>
        </row>
        <row r="33">
          <cell r="D33" t="str">
            <v>Павловский муниципальный район</v>
          </cell>
        </row>
        <row r="34">
          <cell r="D34" t="str">
            <v>Приморско-Ахтарский муниципальный район</v>
          </cell>
        </row>
        <row r="35">
          <cell r="D35" t="str">
            <v>Северский муниципальный район</v>
          </cell>
        </row>
        <row r="36">
          <cell r="D36" t="str">
            <v>Славянский муниципальный район</v>
          </cell>
        </row>
        <row r="37">
          <cell r="D37" t="str">
            <v>Староминский муниципальный район</v>
          </cell>
        </row>
        <row r="38">
          <cell r="D38" t="str">
            <v>Тбилисский муниципальный район</v>
          </cell>
        </row>
        <row r="39">
          <cell r="D39" t="str">
            <v>Темрюкский муниципальный район</v>
          </cell>
        </row>
        <row r="40">
          <cell r="D40" t="str">
            <v>Тимашевский муниципальный район</v>
          </cell>
        </row>
        <row r="41">
          <cell r="D41" t="str">
            <v>Тихорецкий муниципальный район</v>
          </cell>
        </row>
        <row r="42">
          <cell r="D42" t="str">
            <v>Туапсинский муниципальный район</v>
          </cell>
        </row>
        <row r="43">
          <cell r="D43" t="str">
            <v>Успенский муниципальный район</v>
          </cell>
        </row>
        <row r="44">
          <cell r="D44" t="str">
            <v>Усть-Лабинский муниципальный район</v>
          </cell>
        </row>
        <row r="45">
          <cell r="D45" t="str">
            <v>Щербиновский муниципальный район</v>
          </cell>
        </row>
      </sheetData>
      <sheetData sheetId="14">
        <row r="1">
          <cell r="F1" t="str">
            <v>Январь</v>
          </cell>
          <cell r="I1">
            <v>2012</v>
          </cell>
        </row>
        <row r="2">
          <cell r="F2" t="str">
            <v>Февраль</v>
          </cell>
          <cell r="I2">
            <v>2013</v>
          </cell>
        </row>
        <row r="3">
          <cell r="F3" t="str">
            <v>Март</v>
          </cell>
          <cell r="I3">
            <v>2014</v>
          </cell>
        </row>
        <row r="4">
          <cell r="F4" t="str">
            <v>Апрель</v>
          </cell>
          <cell r="I4">
            <v>2015</v>
          </cell>
        </row>
        <row r="5">
          <cell r="F5" t="str">
            <v>Май</v>
          </cell>
          <cell r="I5">
            <v>2016</v>
          </cell>
        </row>
        <row r="6">
          <cell r="F6" t="str">
            <v>Июнь</v>
          </cell>
          <cell r="I6">
            <v>2017</v>
          </cell>
        </row>
        <row r="7">
          <cell r="F7" t="str">
            <v>Июль</v>
          </cell>
          <cell r="I7">
            <v>2018</v>
          </cell>
        </row>
        <row r="8">
          <cell r="F8" t="str">
            <v>Август</v>
          </cell>
          <cell r="I8">
            <v>2019</v>
          </cell>
        </row>
        <row r="9">
          <cell r="F9" t="str">
            <v>Сентябрь</v>
          </cell>
          <cell r="I9">
            <v>2020</v>
          </cell>
        </row>
        <row r="10">
          <cell r="F10" t="str">
            <v>Октябрь</v>
          </cell>
          <cell r="I10">
            <v>2021</v>
          </cell>
        </row>
        <row r="11">
          <cell r="F11" t="str">
            <v>Ноябрь</v>
          </cell>
          <cell r="I11">
            <v>2022</v>
          </cell>
        </row>
        <row r="12">
          <cell r="F12" t="str">
            <v>Декабрь</v>
          </cell>
          <cell r="I12">
            <v>2023</v>
          </cell>
        </row>
        <row r="13">
          <cell r="F13" t="str">
            <v>Год</v>
          </cell>
          <cell r="I13">
            <v>2024</v>
          </cell>
        </row>
        <row r="14">
          <cell r="I14">
            <v>2025</v>
          </cell>
        </row>
      </sheetData>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Отпуск ЭЭ сет организациями"/>
      <sheetName val="Комментарии"/>
      <sheetName val="Проверка"/>
      <sheetName val="Statistic"/>
      <sheetName val="TEHSHEET"/>
      <sheetName val="et_union"/>
      <sheetName val="AllSheetsInThisWorkbook"/>
      <sheetName val="mod_00"/>
      <sheetName val="mod_01"/>
      <sheetName val="mod_11"/>
      <sheetName val="modComm"/>
      <sheetName val="modButton"/>
      <sheetName val="REESTR_ORG"/>
      <sheetName val="REESTR_MO"/>
      <sheetName val="modfrmReestr"/>
      <sheetName val="modfrmCheckUpdates"/>
      <sheetName val="modReestr"/>
      <sheetName val="modListProv"/>
      <sheetName val="modUpdTemplMain"/>
      <sheetName val="modDoubleClick"/>
      <sheetName val="modHyperlink"/>
      <sheetName val="modfrmDateChoose"/>
      <sheetName val="46EP.ST(v1.0) VT-Resurs god"/>
    </sheetNames>
    <sheetDataSet>
      <sheetData sheetId="0"/>
      <sheetData sheetId="1"/>
      <sheetData sheetId="2">
        <row r="16">
          <cell r="G16" t="str">
            <v>ООО "ВТ-Ресурс"</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Отпуск ЭЭ сет организациями"/>
      <sheetName val="Комментарии"/>
      <sheetName val="Проверка"/>
      <sheetName val="Statistic"/>
      <sheetName val="TEHSHEET"/>
      <sheetName val="et_union"/>
      <sheetName val="AllSheetsInThisWorkbook"/>
      <sheetName val="mod_00"/>
      <sheetName val="mod_01"/>
      <sheetName val="mod_11"/>
      <sheetName val="modComm"/>
      <sheetName val="modButton"/>
      <sheetName val="REESTR_ORG"/>
      <sheetName val="REESTR_MO"/>
      <sheetName val="modfrmReestr"/>
      <sheetName val="modfrmCheckUpdates"/>
      <sheetName val="modReestr"/>
      <sheetName val="modListProv"/>
      <sheetName val="modUpdTemplMain"/>
      <sheetName val="modDoubleClick"/>
      <sheetName val="modHyperlink"/>
      <sheetName val="modfrmDateChoose"/>
    </sheetNames>
    <sheetDataSet>
      <sheetData sheetId="0"/>
      <sheetData sheetId="1"/>
      <sheetData sheetId="2">
        <row r="16">
          <cell r="G16" t="str">
            <v>ОАО "Туапсинский морской торговый порт"</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аблица РЭК"/>
      <sheetName val="П1.16(20э)"/>
      <sheetName val="Компенсация расходов"/>
      <sheetName val="Тариф"/>
    </sheetNames>
    <sheetDataSet>
      <sheetData sheetId="0">
        <row r="101">
          <cell r="H101">
            <v>11.12</v>
          </cell>
        </row>
        <row r="102">
          <cell r="H102">
            <v>0.88</v>
          </cell>
        </row>
        <row r="106">
          <cell r="H106">
            <v>7.9136690647482022E-2</v>
          </cell>
        </row>
        <row r="116">
          <cell r="H116">
            <v>13411.646584646704</v>
          </cell>
        </row>
        <row r="117">
          <cell r="H117">
            <v>3060.4188165517239</v>
          </cell>
        </row>
        <row r="118">
          <cell r="H118">
            <v>10351.227768094979</v>
          </cell>
        </row>
      </sheetData>
      <sheetData sheetId="1"/>
      <sheetData sheetId="2"/>
      <sheetData sheetId="3"/>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2.vml"/><Relationship Id="rId7" Type="http://schemas.openxmlformats.org/officeDocument/2006/relationships/image" Target="../media/image3.emf"/><Relationship Id="rId2" Type="http://schemas.openxmlformats.org/officeDocument/2006/relationships/drawing" Target="../drawings/drawing3.xml"/><Relationship Id="rId1" Type="http://schemas.openxmlformats.org/officeDocument/2006/relationships/printerSettings" Target="../printerSettings/printerSettings10.bin"/><Relationship Id="rId6" Type="http://schemas.openxmlformats.org/officeDocument/2006/relationships/oleObject" Target="../embeddings/oleObject3.bin"/><Relationship Id="rId5" Type="http://schemas.openxmlformats.org/officeDocument/2006/relationships/image" Target="../media/image2.emf"/><Relationship Id="rId4" Type="http://schemas.openxmlformats.org/officeDocument/2006/relationships/oleObject" Target="../embeddings/oleObject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image" Target="../media/image5.emf"/><Relationship Id="rId2" Type="http://schemas.openxmlformats.org/officeDocument/2006/relationships/drawing" Target="../drawings/drawing4.xml"/><Relationship Id="rId1" Type="http://schemas.openxmlformats.org/officeDocument/2006/relationships/printerSettings" Target="../printerSettings/printerSettings11.bin"/><Relationship Id="rId6" Type="http://schemas.openxmlformats.org/officeDocument/2006/relationships/oleObject" Target="../embeddings/Microsoft_Word_97_-_2003_Document2.doc"/><Relationship Id="rId5" Type="http://schemas.openxmlformats.org/officeDocument/2006/relationships/image" Target="../media/image4.emf"/><Relationship Id="rId4" Type="http://schemas.openxmlformats.org/officeDocument/2006/relationships/oleObject" Target="../embeddings/Microsoft_Word_97_-_2003_Document1.doc"/></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www.rg.ru/2005/01/19/dostup-energiya-doc.html"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hyperlink" Target="http://www.tmtp.ru/" TargetMode="External"/><Relationship Id="rId2" Type="http://schemas.openxmlformats.org/officeDocument/2006/relationships/hyperlink" Target="http://zakupki.gov.ru/wps/portal/base/topmain/home" TargetMode="External"/><Relationship Id="rId1" Type="http://schemas.openxmlformats.org/officeDocument/2006/relationships/hyperlink" Target="http://www.rg.ru/2011/07/22/zakupki-dok.html" TargetMode="External"/><Relationship Id="rId4"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www.fstrf.ru/"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L53"/>
  <sheetViews>
    <sheetView topLeftCell="A7" zoomScaleNormal="100" workbookViewId="0">
      <selection activeCell="A9" sqref="A9:BL9"/>
    </sheetView>
  </sheetViews>
  <sheetFormatPr defaultColWidth="1.42578125" defaultRowHeight="15"/>
  <cols>
    <col min="1" max="16384" width="1.42578125" style="6"/>
  </cols>
  <sheetData>
    <row r="1" spans="1:64" s="1" customFormat="1" ht="11.25">
      <c r="BL1" s="2" t="s">
        <v>39</v>
      </c>
    </row>
    <row r="2" spans="1:64" s="1" customFormat="1" ht="11.25">
      <c r="BL2" s="2" t="s">
        <v>7</v>
      </c>
    </row>
    <row r="3" spans="1:64" s="1" customFormat="1" ht="11.25">
      <c r="BL3" s="2" t="s">
        <v>8</v>
      </c>
    </row>
    <row r="4" spans="1:64" s="3" customFormat="1" ht="15.75"/>
    <row r="5" spans="1:64" s="3" customFormat="1" ht="15.75"/>
    <row r="6" spans="1:64" s="4" customFormat="1" ht="18.75">
      <c r="A6" s="225" t="s">
        <v>9</v>
      </c>
      <c r="B6" s="225"/>
      <c r="C6" s="225"/>
      <c r="D6" s="225"/>
      <c r="E6" s="225"/>
      <c r="F6" s="225"/>
      <c r="G6" s="225"/>
      <c r="H6" s="225"/>
      <c r="I6" s="225"/>
      <c r="J6" s="225"/>
      <c r="K6" s="225"/>
      <c r="L6" s="225"/>
      <c r="M6" s="225"/>
      <c r="N6" s="225"/>
      <c r="O6" s="225"/>
      <c r="P6" s="225"/>
      <c r="Q6" s="225"/>
      <c r="R6" s="225"/>
      <c r="S6" s="225"/>
      <c r="T6" s="225"/>
      <c r="U6" s="225"/>
      <c r="V6" s="225"/>
      <c r="W6" s="225"/>
      <c r="X6" s="225"/>
      <c r="Y6" s="225"/>
      <c r="Z6" s="225"/>
      <c r="AA6" s="225"/>
      <c r="AB6" s="225"/>
      <c r="AC6" s="225"/>
      <c r="AD6" s="225"/>
      <c r="AE6" s="225"/>
      <c r="AF6" s="225"/>
      <c r="AG6" s="225"/>
      <c r="AH6" s="225"/>
      <c r="AI6" s="225"/>
      <c r="AJ6" s="225"/>
      <c r="AK6" s="225"/>
      <c r="AL6" s="225"/>
      <c r="AM6" s="225"/>
      <c r="AN6" s="225"/>
      <c r="AO6" s="225"/>
      <c r="AP6" s="225"/>
      <c r="AQ6" s="225"/>
      <c r="AR6" s="225"/>
      <c r="AS6" s="225"/>
      <c r="AT6" s="225"/>
      <c r="AU6" s="225"/>
      <c r="AV6" s="225"/>
      <c r="AW6" s="225"/>
      <c r="AX6" s="225"/>
      <c r="AY6" s="225"/>
      <c r="AZ6" s="225"/>
      <c r="BA6" s="225"/>
      <c r="BB6" s="225"/>
      <c r="BC6" s="225"/>
      <c r="BD6" s="225"/>
      <c r="BE6" s="225"/>
      <c r="BF6" s="225"/>
      <c r="BG6" s="225"/>
      <c r="BH6" s="225"/>
      <c r="BI6" s="225"/>
      <c r="BJ6" s="225"/>
      <c r="BK6" s="225"/>
      <c r="BL6" s="225"/>
    </row>
    <row r="7" spans="1:64" s="4" customFormat="1" ht="18.75">
      <c r="A7" s="225" t="s">
        <v>10</v>
      </c>
      <c r="B7" s="225"/>
      <c r="C7" s="225"/>
      <c r="D7" s="225"/>
      <c r="E7" s="225"/>
      <c r="F7" s="225"/>
      <c r="G7" s="225"/>
      <c r="H7" s="225"/>
      <c r="I7" s="225"/>
      <c r="J7" s="225"/>
      <c r="K7" s="225"/>
      <c r="L7" s="225"/>
      <c r="M7" s="225"/>
      <c r="N7" s="225"/>
      <c r="O7" s="225"/>
      <c r="P7" s="225"/>
      <c r="Q7" s="225"/>
      <c r="R7" s="225"/>
      <c r="S7" s="225"/>
      <c r="T7" s="225"/>
      <c r="U7" s="225"/>
      <c r="V7" s="225"/>
      <c r="W7" s="225"/>
      <c r="X7" s="225"/>
      <c r="Y7" s="225"/>
      <c r="Z7" s="225"/>
      <c r="AA7" s="225"/>
      <c r="AB7" s="225"/>
      <c r="AC7" s="225"/>
      <c r="AD7" s="225"/>
      <c r="AE7" s="225"/>
      <c r="AF7" s="225"/>
      <c r="AG7" s="225"/>
      <c r="AH7" s="225"/>
      <c r="AI7" s="225"/>
      <c r="AJ7" s="225"/>
      <c r="AK7" s="225"/>
      <c r="AL7" s="225"/>
      <c r="AM7" s="225"/>
      <c r="AN7" s="225"/>
      <c r="AO7" s="225"/>
      <c r="AP7" s="225"/>
      <c r="AQ7" s="225"/>
      <c r="AR7" s="225"/>
      <c r="AS7" s="225"/>
      <c r="AT7" s="225"/>
      <c r="AU7" s="225"/>
      <c r="AV7" s="225"/>
      <c r="AW7" s="225"/>
      <c r="AX7" s="225"/>
      <c r="AY7" s="225"/>
      <c r="AZ7" s="225"/>
      <c r="BA7" s="225"/>
      <c r="BB7" s="225"/>
      <c r="BC7" s="225"/>
      <c r="BD7" s="225"/>
      <c r="BE7" s="225"/>
      <c r="BF7" s="225"/>
      <c r="BG7" s="225"/>
      <c r="BH7" s="225"/>
      <c r="BI7" s="225"/>
      <c r="BJ7" s="225"/>
      <c r="BK7" s="225"/>
      <c r="BL7" s="225"/>
    </row>
    <row r="8" spans="1:64" s="4" customFormat="1" ht="18.75">
      <c r="A8" s="225" t="s">
        <v>11</v>
      </c>
      <c r="B8" s="225"/>
      <c r="C8" s="225"/>
      <c r="D8" s="225"/>
      <c r="E8" s="225"/>
      <c r="F8" s="225"/>
      <c r="G8" s="225"/>
      <c r="H8" s="225"/>
      <c r="I8" s="225"/>
      <c r="J8" s="225"/>
      <c r="K8" s="225"/>
      <c r="L8" s="225"/>
      <c r="M8" s="225"/>
      <c r="N8" s="225"/>
      <c r="O8" s="225"/>
      <c r="P8" s="225"/>
      <c r="Q8" s="225"/>
      <c r="R8" s="225"/>
      <c r="S8" s="225"/>
      <c r="T8" s="225"/>
      <c r="U8" s="225"/>
      <c r="V8" s="225"/>
      <c r="W8" s="225"/>
      <c r="X8" s="225"/>
      <c r="Y8" s="225"/>
      <c r="Z8" s="225"/>
      <c r="AA8" s="225"/>
      <c r="AB8" s="225"/>
      <c r="AC8" s="225"/>
      <c r="AD8" s="225"/>
      <c r="AE8" s="225"/>
      <c r="AF8" s="225"/>
      <c r="AG8" s="225"/>
      <c r="AH8" s="225"/>
      <c r="AI8" s="225"/>
      <c r="AJ8" s="225"/>
      <c r="AK8" s="225"/>
      <c r="AL8" s="225"/>
      <c r="AM8" s="225"/>
      <c r="AN8" s="225"/>
      <c r="AO8" s="225"/>
      <c r="AP8" s="225"/>
      <c r="AQ8" s="225"/>
      <c r="AR8" s="225"/>
      <c r="AS8" s="225"/>
      <c r="AT8" s="225"/>
      <c r="AU8" s="225"/>
      <c r="AV8" s="225"/>
      <c r="AW8" s="225"/>
      <c r="AX8" s="225"/>
      <c r="AY8" s="225"/>
      <c r="AZ8" s="225"/>
      <c r="BA8" s="225"/>
      <c r="BB8" s="225"/>
      <c r="BC8" s="225"/>
      <c r="BD8" s="225"/>
      <c r="BE8" s="225"/>
      <c r="BF8" s="225"/>
      <c r="BG8" s="225"/>
      <c r="BH8" s="225"/>
      <c r="BI8" s="225"/>
      <c r="BJ8" s="225"/>
      <c r="BK8" s="225"/>
      <c r="BL8" s="225"/>
    </row>
    <row r="9" spans="1:64" s="4" customFormat="1" ht="36" customHeight="1">
      <c r="A9" s="226" t="s">
        <v>40</v>
      </c>
      <c r="B9" s="226"/>
      <c r="C9" s="226"/>
      <c r="D9" s="226"/>
      <c r="E9" s="226"/>
      <c r="F9" s="226"/>
      <c r="G9" s="226"/>
      <c r="H9" s="226"/>
      <c r="I9" s="226"/>
      <c r="J9" s="226"/>
      <c r="K9" s="226"/>
      <c r="L9" s="226"/>
      <c r="M9" s="226"/>
      <c r="N9" s="226"/>
      <c r="O9" s="226"/>
      <c r="P9" s="226"/>
      <c r="Q9" s="226"/>
      <c r="R9" s="226"/>
      <c r="S9" s="226"/>
      <c r="T9" s="226"/>
      <c r="U9" s="226"/>
      <c r="V9" s="226"/>
      <c r="W9" s="226"/>
      <c r="X9" s="226"/>
      <c r="Y9" s="226"/>
      <c r="Z9" s="226"/>
      <c r="AA9" s="226"/>
      <c r="AB9" s="226"/>
      <c r="AC9" s="226"/>
      <c r="AD9" s="226"/>
      <c r="AE9" s="226"/>
      <c r="AF9" s="226"/>
      <c r="AG9" s="226"/>
      <c r="AH9" s="226"/>
      <c r="AI9" s="226"/>
      <c r="AJ9" s="226"/>
      <c r="AK9" s="226"/>
      <c r="AL9" s="226"/>
      <c r="AM9" s="226"/>
      <c r="AN9" s="226"/>
      <c r="AO9" s="226"/>
      <c r="AP9" s="226"/>
      <c r="AQ9" s="226"/>
      <c r="AR9" s="226"/>
      <c r="AS9" s="226"/>
      <c r="AT9" s="226"/>
      <c r="AU9" s="226"/>
      <c r="AV9" s="226"/>
      <c r="AW9" s="226"/>
      <c r="AX9" s="226"/>
      <c r="AY9" s="226"/>
      <c r="AZ9" s="226"/>
      <c r="BA9" s="226"/>
      <c r="BB9" s="226"/>
      <c r="BC9" s="226"/>
      <c r="BD9" s="226"/>
      <c r="BE9" s="226"/>
      <c r="BF9" s="226"/>
      <c r="BG9" s="226"/>
      <c r="BH9" s="226"/>
      <c r="BI9" s="226"/>
      <c r="BJ9" s="226"/>
      <c r="BK9" s="226"/>
      <c r="BL9" s="226"/>
    </row>
    <row r="10" spans="1:64" s="3" customFormat="1" ht="15.75"/>
    <row r="11" spans="1:64" s="3" customFormat="1" ht="15.75"/>
    <row r="12" spans="1:64" s="5" customFormat="1" ht="12">
      <c r="A12" s="227" t="s">
        <v>0</v>
      </c>
      <c r="B12" s="227"/>
      <c r="C12" s="227"/>
      <c r="D12" s="227"/>
      <c r="E12" s="227" t="s">
        <v>1</v>
      </c>
      <c r="F12" s="227"/>
      <c r="G12" s="227"/>
      <c r="H12" s="227"/>
      <c r="I12" s="227"/>
      <c r="J12" s="227"/>
      <c r="K12" s="227"/>
      <c r="L12" s="227"/>
      <c r="M12" s="227"/>
      <c r="N12" s="227"/>
      <c r="O12" s="227"/>
      <c r="P12" s="227"/>
      <c r="Q12" s="227"/>
      <c r="R12" s="227"/>
      <c r="S12" s="227"/>
      <c r="T12" s="227"/>
      <c r="U12" s="227"/>
      <c r="V12" s="227"/>
      <c r="W12" s="227"/>
      <c r="X12" s="227"/>
      <c r="Y12" s="227"/>
      <c r="Z12" s="227"/>
      <c r="AA12" s="227" t="s">
        <v>12</v>
      </c>
      <c r="AB12" s="227"/>
      <c r="AC12" s="227"/>
      <c r="AD12" s="227"/>
      <c r="AE12" s="227"/>
      <c r="AF12" s="227"/>
      <c r="AG12" s="229" t="s">
        <v>13</v>
      </c>
      <c r="AH12" s="229"/>
      <c r="AI12" s="229"/>
      <c r="AJ12" s="229"/>
      <c r="AK12" s="229"/>
      <c r="AL12" s="229"/>
      <c r="AM12" s="229"/>
      <c r="AN12" s="229"/>
      <c r="AO12" s="229"/>
      <c r="AP12" s="229"/>
      <c r="AQ12" s="229"/>
      <c r="AR12" s="229"/>
      <c r="AS12" s="229"/>
      <c r="AT12" s="229"/>
      <c r="AU12" s="229"/>
      <c r="AV12" s="229"/>
      <c r="AW12" s="229"/>
      <c r="AX12" s="229"/>
      <c r="AY12" s="229"/>
      <c r="AZ12" s="229"/>
      <c r="BA12" s="227" t="s">
        <v>14</v>
      </c>
      <c r="BB12" s="227"/>
      <c r="BC12" s="227"/>
      <c r="BD12" s="227"/>
      <c r="BE12" s="227"/>
      <c r="BF12" s="227"/>
      <c r="BG12" s="227"/>
      <c r="BH12" s="227"/>
      <c r="BI12" s="227"/>
      <c r="BJ12" s="227"/>
      <c r="BK12" s="227"/>
      <c r="BL12" s="227"/>
    </row>
    <row r="13" spans="1:64" s="5" customFormat="1" ht="12">
      <c r="A13" s="228"/>
      <c r="B13" s="228"/>
      <c r="C13" s="228"/>
      <c r="D13" s="228"/>
      <c r="E13" s="228"/>
      <c r="F13" s="228"/>
      <c r="G13" s="228"/>
      <c r="H13" s="228"/>
      <c r="I13" s="228"/>
      <c r="J13" s="228"/>
      <c r="K13" s="228"/>
      <c r="L13" s="228"/>
      <c r="M13" s="228"/>
      <c r="N13" s="228"/>
      <c r="O13" s="228"/>
      <c r="P13" s="228"/>
      <c r="Q13" s="228"/>
      <c r="R13" s="228"/>
      <c r="S13" s="228"/>
      <c r="T13" s="228"/>
      <c r="U13" s="228"/>
      <c r="V13" s="228"/>
      <c r="W13" s="228"/>
      <c r="X13" s="228"/>
      <c r="Y13" s="228"/>
      <c r="Z13" s="228"/>
      <c r="AA13" s="228"/>
      <c r="AB13" s="228"/>
      <c r="AC13" s="228"/>
      <c r="AD13" s="228"/>
      <c r="AE13" s="228"/>
      <c r="AF13" s="228"/>
      <c r="AG13" s="228" t="s">
        <v>15</v>
      </c>
      <c r="AH13" s="228"/>
      <c r="AI13" s="228"/>
      <c r="AJ13" s="228"/>
      <c r="AK13" s="228"/>
      <c r="AL13" s="228"/>
      <c r="AM13" s="228"/>
      <c r="AN13" s="228"/>
      <c r="AO13" s="228"/>
      <c r="AP13" s="228"/>
      <c r="AQ13" s="228" t="s">
        <v>16</v>
      </c>
      <c r="AR13" s="228"/>
      <c r="AS13" s="228"/>
      <c r="AT13" s="228"/>
      <c r="AU13" s="228"/>
      <c r="AV13" s="228"/>
      <c r="AW13" s="228"/>
      <c r="AX13" s="228"/>
      <c r="AY13" s="228"/>
      <c r="AZ13" s="228"/>
      <c r="BA13" s="228"/>
      <c r="BB13" s="228"/>
      <c r="BC13" s="228"/>
      <c r="BD13" s="228"/>
      <c r="BE13" s="228"/>
      <c r="BF13" s="228"/>
      <c r="BG13" s="228"/>
      <c r="BH13" s="228"/>
      <c r="BI13" s="228"/>
      <c r="BJ13" s="228"/>
      <c r="BK13" s="228"/>
      <c r="BL13" s="228"/>
    </row>
    <row r="14" spans="1:64" s="5" customFormat="1" ht="12">
      <c r="A14" s="179" t="s">
        <v>17</v>
      </c>
      <c r="B14" s="180"/>
      <c r="C14" s="180"/>
      <c r="D14" s="181"/>
      <c r="E14" s="188" t="s">
        <v>18</v>
      </c>
      <c r="F14" s="188"/>
      <c r="G14" s="188"/>
      <c r="H14" s="188"/>
      <c r="I14" s="188"/>
      <c r="J14" s="188"/>
      <c r="K14" s="188"/>
      <c r="L14" s="188"/>
      <c r="M14" s="188"/>
      <c r="N14" s="188"/>
      <c r="O14" s="188"/>
      <c r="P14" s="188"/>
      <c r="Q14" s="188"/>
      <c r="R14" s="188"/>
      <c r="S14" s="188"/>
      <c r="T14" s="188"/>
      <c r="U14" s="188"/>
      <c r="V14" s="188"/>
      <c r="W14" s="188"/>
      <c r="X14" s="188"/>
      <c r="Y14" s="188"/>
      <c r="Z14" s="188"/>
      <c r="AA14" s="189" t="s">
        <v>2</v>
      </c>
      <c r="AB14" s="190"/>
      <c r="AC14" s="190"/>
      <c r="AD14" s="190"/>
      <c r="AE14" s="190"/>
      <c r="AF14" s="191"/>
      <c r="AG14" s="198"/>
      <c r="AH14" s="199"/>
      <c r="AI14" s="199"/>
      <c r="AJ14" s="199"/>
      <c r="AK14" s="199"/>
      <c r="AL14" s="199"/>
      <c r="AM14" s="199"/>
      <c r="AN14" s="199"/>
      <c r="AO14" s="199"/>
      <c r="AP14" s="200"/>
      <c r="AQ14" s="198"/>
      <c r="AR14" s="199"/>
      <c r="AS14" s="199"/>
      <c r="AT14" s="199"/>
      <c r="AU14" s="199"/>
      <c r="AV14" s="199"/>
      <c r="AW14" s="199"/>
      <c r="AX14" s="199"/>
      <c r="AY14" s="199"/>
      <c r="AZ14" s="200"/>
      <c r="BA14" s="209"/>
      <c r="BB14" s="210"/>
      <c r="BC14" s="210"/>
      <c r="BD14" s="210"/>
      <c r="BE14" s="210"/>
      <c r="BF14" s="210"/>
      <c r="BG14" s="210"/>
      <c r="BH14" s="210"/>
      <c r="BI14" s="210"/>
      <c r="BJ14" s="210"/>
      <c r="BK14" s="210"/>
      <c r="BL14" s="211"/>
    </row>
    <row r="15" spans="1:64" s="5" customFormat="1" ht="12">
      <c r="A15" s="185"/>
      <c r="B15" s="186"/>
      <c r="C15" s="186"/>
      <c r="D15" s="187"/>
      <c r="E15" s="208" t="s">
        <v>19</v>
      </c>
      <c r="F15" s="208"/>
      <c r="G15" s="208"/>
      <c r="H15" s="208"/>
      <c r="I15" s="208"/>
      <c r="J15" s="208"/>
      <c r="K15" s="208"/>
      <c r="L15" s="208"/>
      <c r="M15" s="208"/>
      <c r="N15" s="208"/>
      <c r="O15" s="208"/>
      <c r="P15" s="208"/>
      <c r="Q15" s="208"/>
      <c r="R15" s="208"/>
      <c r="S15" s="208"/>
      <c r="T15" s="208"/>
      <c r="U15" s="208"/>
      <c r="V15" s="208"/>
      <c r="W15" s="208"/>
      <c r="X15" s="208"/>
      <c r="Y15" s="208"/>
      <c r="Z15" s="208"/>
      <c r="AA15" s="195"/>
      <c r="AB15" s="196"/>
      <c r="AC15" s="196"/>
      <c r="AD15" s="196"/>
      <c r="AE15" s="196"/>
      <c r="AF15" s="197"/>
      <c r="AG15" s="204"/>
      <c r="AH15" s="205"/>
      <c r="AI15" s="205"/>
      <c r="AJ15" s="205"/>
      <c r="AK15" s="205"/>
      <c r="AL15" s="205"/>
      <c r="AM15" s="205"/>
      <c r="AN15" s="205"/>
      <c r="AO15" s="205"/>
      <c r="AP15" s="206"/>
      <c r="AQ15" s="204"/>
      <c r="AR15" s="205"/>
      <c r="AS15" s="205"/>
      <c r="AT15" s="205"/>
      <c r="AU15" s="205"/>
      <c r="AV15" s="205"/>
      <c r="AW15" s="205"/>
      <c r="AX15" s="205"/>
      <c r="AY15" s="205"/>
      <c r="AZ15" s="206"/>
      <c r="BA15" s="215"/>
      <c r="BB15" s="216"/>
      <c r="BC15" s="216"/>
      <c r="BD15" s="216"/>
      <c r="BE15" s="216"/>
      <c r="BF15" s="216"/>
      <c r="BG15" s="216"/>
      <c r="BH15" s="216"/>
      <c r="BI15" s="216"/>
      <c r="BJ15" s="216"/>
      <c r="BK15" s="216"/>
      <c r="BL15" s="217"/>
    </row>
    <row r="16" spans="1:64" s="5" customFormat="1" ht="12">
      <c r="A16" s="179" t="s">
        <v>20</v>
      </c>
      <c r="B16" s="180"/>
      <c r="C16" s="180"/>
      <c r="D16" s="181"/>
      <c r="E16" s="188" t="s">
        <v>18</v>
      </c>
      <c r="F16" s="188"/>
      <c r="G16" s="188"/>
      <c r="H16" s="188"/>
      <c r="I16" s="188"/>
      <c r="J16" s="188"/>
      <c r="K16" s="188"/>
      <c r="L16" s="188"/>
      <c r="M16" s="188"/>
      <c r="N16" s="188"/>
      <c r="O16" s="188"/>
      <c r="P16" s="188"/>
      <c r="Q16" s="188"/>
      <c r="R16" s="188"/>
      <c r="S16" s="188"/>
      <c r="T16" s="188"/>
      <c r="U16" s="188"/>
      <c r="V16" s="188"/>
      <c r="W16" s="188"/>
      <c r="X16" s="188"/>
      <c r="Y16" s="188"/>
      <c r="Z16" s="188"/>
      <c r="AA16" s="189" t="s">
        <v>2</v>
      </c>
      <c r="AB16" s="190"/>
      <c r="AC16" s="190"/>
      <c r="AD16" s="190"/>
      <c r="AE16" s="190"/>
      <c r="AF16" s="191"/>
      <c r="AG16" s="198"/>
      <c r="AH16" s="199"/>
      <c r="AI16" s="199"/>
      <c r="AJ16" s="199"/>
      <c r="AK16" s="199"/>
      <c r="AL16" s="199"/>
      <c r="AM16" s="199"/>
      <c r="AN16" s="199"/>
      <c r="AO16" s="199"/>
      <c r="AP16" s="200"/>
      <c r="AQ16" s="198"/>
      <c r="AR16" s="199"/>
      <c r="AS16" s="199"/>
      <c r="AT16" s="199"/>
      <c r="AU16" s="199"/>
      <c r="AV16" s="199"/>
      <c r="AW16" s="199"/>
      <c r="AX16" s="199"/>
      <c r="AY16" s="199"/>
      <c r="AZ16" s="200"/>
      <c r="BA16" s="209"/>
      <c r="BB16" s="210"/>
      <c r="BC16" s="210"/>
      <c r="BD16" s="210"/>
      <c r="BE16" s="210"/>
      <c r="BF16" s="210"/>
      <c r="BG16" s="210"/>
      <c r="BH16" s="210"/>
      <c r="BI16" s="210"/>
      <c r="BJ16" s="210"/>
      <c r="BK16" s="210"/>
      <c r="BL16" s="211"/>
    </row>
    <row r="17" spans="1:64" s="5" customFormat="1" ht="12">
      <c r="A17" s="185"/>
      <c r="B17" s="186"/>
      <c r="C17" s="186"/>
      <c r="D17" s="187"/>
      <c r="E17" s="207" t="s">
        <v>21</v>
      </c>
      <c r="F17" s="207"/>
      <c r="G17" s="207"/>
      <c r="H17" s="207"/>
      <c r="I17" s="207"/>
      <c r="J17" s="207"/>
      <c r="K17" s="207"/>
      <c r="L17" s="207"/>
      <c r="M17" s="207"/>
      <c r="N17" s="207"/>
      <c r="O17" s="207"/>
      <c r="P17" s="207"/>
      <c r="Q17" s="207"/>
      <c r="R17" s="207"/>
      <c r="S17" s="207"/>
      <c r="T17" s="207"/>
      <c r="U17" s="207"/>
      <c r="V17" s="207"/>
      <c r="W17" s="207"/>
      <c r="X17" s="207"/>
      <c r="Y17" s="207"/>
      <c r="Z17" s="207"/>
      <c r="AA17" s="195"/>
      <c r="AB17" s="196"/>
      <c r="AC17" s="196"/>
      <c r="AD17" s="196"/>
      <c r="AE17" s="196"/>
      <c r="AF17" s="197"/>
      <c r="AG17" s="204"/>
      <c r="AH17" s="205"/>
      <c r="AI17" s="205"/>
      <c r="AJ17" s="205"/>
      <c r="AK17" s="205"/>
      <c r="AL17" s="205"/>
      <c r="AM17" s="205"/>
      <c r="AN17" s="205"/>
      <c r="AO17" s="205"/>
      <c r="AP17" s="206"/>
      <c r="AQ17" s="204"/>
      <c r="AR17" s="205"/>
      <c r="AS17" s="205"/>
      <c r="AT17" s="205"/>
      <c r="AU17" s="205"/>
      <c r="AV17" s="205"/>
      <c r="AW17" s="205"/>
      <c r="AX17" s="205"/>
      <c r="AY17" s="205"/>
      <c r="AZ17" s="206"/>
      <c r="BA17" s="215"/>
      <c r="BB17" s="216"/>
      <c r="BC17" s="216"/>
      <c r="BD17" s="216"/>
      <c r="BE17" s="216"/>
      <c r="BF17" s="216"/>
      <c r="BG17" s="216"/>
      <c r="BH17" s="216"/>
      <c r="BI17" s="216"/>
      <c r="BJ17" s="216"/>
      <c r="BK17" s="216"/>
      <c r="BL17" s="217"/>
    </row>
    <row r="18" spans="1:64" s="5" customFormat="1" ht="12">
      <c r="A18" s="179" t="s">
        <v>22</v>
      </c>
      <c r="B18" s="180"/>
      <c r="C18" s="180"/>
      <c r="D18" s="181"/>
      <c r="E18" s="208" t="s">
        <v>41</v>
      </c>
      <c r="F18" s="208"/>
      <c r="G18" s="208"/>
      <c r="H18" s="208"/>
      <c r="I18" s="208"/>
      <c r="J18" s="208"/>
      <c r="K18" s="208"/>
      <c r="L18" s="208"/>
      <c r="M18" s="208"/>
      <c r="N18" s="208"/>
      <c r="O18" s="208"/>
      <c r="P18" s="208"/>
      <c r="Q18" s="208"/>
      <c r="R18" s="208"/>
      <c r="S18" s="208"/>
      <c r="T18" s="208"/>
      <c r="U18" s="208"/>
      <c r="V18" s="208"/>
      <c r="W18" s="208"/>
      <c r="X18" s="208"/>
      <c r="Y18" s="208"/>
      <c r="Z18" s="208"/>
      <c r="AA18" s="189" t="s">
        <v>2</v>
      </c>
      <c r="AB18" s="190"/>
      <c r="AC18" s="190"/>
      <c r="AD18" s="190"/>
      <c r="AE18" s="190"/>
      <c r="AF18" s="191"/>
      <c r="AG18" s="198"/>
      <c r="AH18" s="199"/>
      <c r="AI18" s="199"/>
      <c r="AJ18" s="199"/>
      <c r="AK18" s="199"/>
      <c r="AL18" s="199"/>
      <c r="AM18" s="199"/>
      <c r="AN18" s="199"/>
      <c r="AO18" s="199"/>
      <c r="AP18" s="200"/>
      <c r="AQ18" s="198"/>
      <c r="AR18" s="199"/>
      <c r="AS18" s="199"/>
      <c r="AT18" s="199"/>
      <c r="AU18" s="199"/>
      <c r="AV18" s="199"/>
      <c r="AW18" s="199"/>
      <c r="AX18" s="199"/>
      <c r="AY18" s="199"/>
      <c r="AZ18" s="200"/>
      <c r="BA18" s="209"/>
      <c r="BB18" s="210"/>
      <c r="BC18" s="210"/>
      <c r="BD18" s="210"/>
      <c r="BE18" s="210"/>
      <c r="BF18" s="210"/>
      <c r="BG18" s="210"/>
      <c r="BH18" s="210"/>
      <c r="BI18" s="210"/>
      <c r="BJ18" s="210"/>
      <c r="BK18" s="210"/>
      <c r="BL18" s="211"/>
    </row>
    <row r="19" spans="1:64" s="5" customFormat="1" ht="12">
      <c r="A19" s="185"/>
      <c r="B19" s="186"/>
      <c r="C19" s="186"/>
      <c r="D19" s="187"/>
      <c r="E19" s="208" t="s">
        <v>42</v>
      </c>
      <c r="F19" s="208"/>
      <c r="G19" s="208"/>
      <c r="H19" s="208"/>
      <c r="I19" s="208"/>
      <c r="J19" s="208"/>
      <c r="K19" s="208"/>
      <c r="L19" s="208"/>
      <c r="M19" s="208"/>
      <c r="N19" s="208"/>
      <c r="O19" s="208"/>
      <c r="P19" s="208"/>
      <c r="Q19" s="208"/>
      <c r="R19" s="208"/>
      <c r="S19" s="208"/>
      <c r="T19" s="208"/>
      <c r="U19" s="208"/>
      <c r="V19" s="208"/>
      <c r="W19" s="208"/>
      <c r="X19" s="208"/>
      <c r="Y19" s="208"/>
      <c r="Z19" s="208"/>
      <c r="AA19" s="195"/>
      <c r="AB19" s="196"/>
      <c r="AC19" s="196"/>
      <c r="AD19" s="196"/>
      <c r="AE19" s="196"/>
      <c r="AF19" s="197"/>
      <c r="AG19" s="204"/>
      <c r="AH19" s="205"/>
      <c r="AI19" s="205"/>
      <c r="AJ19" s="205"/>
      <c r="AK19" s="205"/>
      <c r="AL19" s="205"/>
      <c r="AM19" s="205"/>
      <c r="AN19" s="205"/>
      <c r="AO19" s="205"/>
      <c r="AP19" s="206"/>
      <c r="AQ19" s="204"/>
      <c r="AR19" s="205"/>
      <c r="AS19" s="205"/>
      <c r="AT19" s="205"/>
      <c r="AU19" s="205"/>
      <c r="AV19" s="205"/>
      <c r="AW19" s="205"/>
      <c r="AX19" s="205"/>
      <c r="AY19" s="205"/>
      <c r="AZ19" s="206"/>
      <c r="BA19" s="215"/>
      <c r="BB19" s="216"/>
      <c r="BC19" s="216"/>
      <c r="BD19" s="216"/>
      <c r="BE19" s="216"/>
      <c r="BF19" s="216"/>
      <c r="BG19" s="216"/>
      <c r="BH19" s="216"/>
      <c r="BI19" s="216"/>
      <c r="BJ19" s="216"/>
      <c r="BK19" s="216"/>
      <c r="BL19" s="217"/>
    </row>
    <row r="20" spans="1:64" s="5" customFormat="1" ht="15" customHeight="1">
      <c r="A20" s="224" t="s">
        <v>23</v>
      </c>
      <c r="B20" s="224"/>
      <c r="C20" s="224"/>
      <c r="D20" s="224"/>
      <c r="E20" s="220" t="s">
        <v>3</v>
      </c>
      <c r="F20" s="220"/>
      <c r="G20" s="220"/>
      <c r="H20" s="220"/>
      <c r="I20" s="220"/>
      <c r="J20" s="220"/>
      <c r="K20" s="220"/>
      <c r="L20" s="220"/>
      <c r="M20" s="220"/>
      <c r="N20" s="220"/>
      <c r="O20" s="220"/>
      <c r="P20" s="220"/>
      <c r="Q20" s="220"/>
      <c r="R20" s="220"/>
      <c r="S20" s="220"/>
      <c r="T20" s="220"/>
      <c r="U20" s="220"/>
      <c r="V20" s="220"/>
      <c r="W20" s="220"/>
      <c r="X20" s="220"/>
      <c r="Y20" s="220"/>
      <c r="Z20" s="220"/>
      <c r="AA20" s="220" t="s">
        <v>2</v>
      </c>
      <c r="AB20" s="220"/>
      <c r="AC20" s="220"/>
      <c r="AD20" s="220"/>
      <c r="AE20" s="220"/>
      <c r="AF20" s="220"/>
      <c r="AG20" s="218"/>
      <c r="AH20" s="218"/>
      <c r="AI20" s="218"/>
      <c r="AJ20" s="218"/>
      <c r="AK20" s="218"/>
      <c r="AL20" s="218"/>
      <c r="AM20" s="218"/>
      <c r="AN20" s="218"/>
      <c r="AO20" s="218"/>
      <c r="AP20" s="218"/>
      <c r="AQ20" s="218"/>
      <c r="AR20" s="218"/>
      <c r="AS20" s="218"/>
      <c r="AT20" s="218"/>
      <c r="AU20" s="218"/>
      <c r="AV20" s="218"/>
      <c r="AW20" s="218"/>
      <c r="AX20" s="218"/>
      <c r="AY20" s="218"/>
      <c r="AZ20" s="218"/>
      <c r="BA20" s="222"/>
      <c r="BB20" s="222"/>
      <c r="BC20" s="222"/>
      <c r="BD20" s="222"/>
      <c r="BE20" s="222"/>
      <c r="BF20" s="222"/>
      <c r="BG20" s="222"/>
      <c r="BH20" s="222"/>
      <c r="BI20" s="222"/>
      <c r="BJ20" s="222"/>
      <c r="BK20" s="222"/>
      <c r="BL20" s="222"/>
    </row>
    <row r="21" spans="1:64" s="5" customFormat="1" ht="15" customHeight="1">
      <c r="A21" s="223" t="s">
        <v>24</v>
      </c>
      <c r="B21" s="223"/>
      <c r="C21" s="223"/>
      <c r="D21" s="223"/>
      <c r="E21" s="208" t="s">
        <v>4</v>
      </c>
      <c r="F21" s="208"/>
      <c r="G21" s="208"/>
      <c r="H21" s="208"/>
      <c r="I21" s="208"/>
      <c r="J21" s="208"/>
      <c r="K21" s="208"/>
      <c r="L21" s="208"/>
      <c r="M21" s="208"/>
      <c r="N21" s="208"/>
      <c r="O21" s="208"/>
      <c r="P21" s="208"/>
      <c r="Q21" s="208"/>
      <c r="R21" s="208"/>
      <c r="S21" s="208"/>
      <c r="T21" s="208"/>
      <c r="U21" s="208"/>
      <c r="V21" s="208"/>
      <c r="W21" s="208"/>
      <c r="X21" s="208"/>
      <c r="Y21" s="208"/>
      <c r="Z21" s="208"/>
      <c r="AA21" s="208" t="s">
        <v>2</v>
      </c>
      <c r="AB21" s="208"/>
      <c r="AC21" s="208"/>
      <c r="AD21" s="208"/>
      <c r="AE21" s="208"/>
      <c r="AF21" s="208"/>
      <c r="AG21" s="221"/>
      <c r="AH21" s="221"/>
      <c r="AI21" s="221"/>
      <c r="AJ21" s="221"/>
      <c r="AK21" s="221"/>
      <c r="AL21" s="221"/>
      <c r="AM21" s="221"/>
      <c r="AN21" s="221"/>
      <c r="AO21" s="221"/>
      <c r="AP21" s="221"/>
      <c r="AQ21" s="221"/>
      <c r="AR21" s="221"/>
      <c r="AS21" s="221"/>
      <c r="AT21" s="221"/>
      <c r="AU21" s="221"/>
      <c r="AV21" s="221"/>
      <c r="AW21" s="221"/>
      <c r="AX21" s="221"/>
      <c r="AY21" s="221"/>
      <c r="AZ21" s="221"/>
      <c r="BA21" s="219"/>
      <c r="BB21" s="219"/>
      <c r="BC21" s="219"/>
      <c r="BD21" s="219"/>
      <c r="BE21" s="219"/>
      <c r="BF21" s="219"/>
      <c r="BG21" s="219"/>
      <c r="BH21" s="219"/>
      <c r="BI21" s="219"/>
      <c r="BJ21" s="219"/>
      <c r="BK21" s="219"/>
      <c r="BL21" s="219"/>
    </row>
    <row r="22" spans="1:64" s="5" customFormat="1" ht="15" customHeight="1">
      <c r="A22" s="179" t="s">
        <v>25</v>
      </c>
      <c r="B22" s="180"/>
      <c r="C22" s="180"/>
      <c r="D22" s="181"/>
      <c r="E22" s="188" t="s">
        <v>43</v>
      </c>
      <c r="F22" s="188"/>
      <c r="G22" s="188"/>
      <c r="H22" s="188"/>
      <c r="I22" s="188"/>
      <c r="J22" s="188"/>
      <c r="K22" s="188"/>
      <c r="L22" s="188"/>
      <c r="M22" s="188"/>
      <c r="N22" s="188"/>
      <c r="O22" s="188"/>
      <c r="P22" s="188"/>
      <c r="Q22" s="188"/>
      <c r="R22" s="188"/>
      <c r="S22" s="188"/>
      <c r="T22" s="188"/>
      <c r="U22" s="188"/>
      <c r="V22" s="188"/>
      <c r="W22" s="188"/>
      <c r="X22" s="188"/>
      <c r="Y22" s="188"/>
      <c r="Z22" s="188"/>
      <c r="AA22" s="189" t="s">
        <v>2</v>
      </c>
      <c r="AB22" s="190"/>
      <c r="AC22" s="190"/>
      <c r="AD22" s="190"/>
      <c r="AE22" s="190"/>
      <c r="AF22" s="191"/>
      <c r="AG22" s="198"/>
      <c r="AH22" s="199"/>
      <c r="AI22" s="199"/>
      <c r="AJ22" s="199"/>
      <c r="AK22" s="199"/>
      <c r="AL22" s="199"/>
      <c r="AM22" s="199"/>
      <c r="AN22" s="199"/>
      <c r="AO22" s="199"/>
      <c r="AP22" s="200"/>
      <c r="AQ22" s="198"/>
      <c r="AR22" s="199"/>
      <c r="AS22" s="199"/>
      <c r="AT22" s="199"/>
      <c r="AU22" s="199"/>
      <c r="AV22" s="199"/>
      <c r="AW22" s="199"/>
      <c r="AX22" s="199"/>
      <c r="AY22" s="199"/>
      <c r="AZ22" s="200"/>
      <c r="BA22" s="209"/>
      <c r="BB22" s="210"/>
      <c r="BC22" s="210"/>
      <c r="BD22" s="210"/>
      <c r="BE22" s="210"/>
      <c r="BF22" s="210"/>
      <c r="BG22" s="210"/>
      <c r="BH22" s="210"/>
      <c r="BI22" s="210"/>
      <c r="BJ22" s="210"/>
      <c r="BK22" s="210"/>
      <c r="BL22" s="211"/>
    </row>
    <row r="23" spans="1:64" s="5" customFormat="1" ht="15" customHeight="1">
      <c r="A23" s="224" t="s">
        <v>26</v>
      </c>
      <c r="B23" s="224"/>
      <c r="C23" s="224"/>
      <c r="D23" s="224"/>
      <c r="E23" s="220" t="s">
        <v>4</v>
      </c>
      <c r="F23" s="220"/>
      <c r="G23" s="220"/>
      <c r="H23" s="220"/>
      <c r="I23" s="220"/>
      <c r="J23" s="220"/>
      <c r="K23" s="220"/>
      <c r="L23" s="220"/>
      <c r="M23" s="220"/>
      <c r="N23" s="220"/>
      <c r="O23" s="220"/>
      <c r="P23" s="220"/>
      <c r="Q23" s="220"/>
      <c r="R23" s="220"/>
      <c r="S23" s="220"/>
      <c r="T23" s="220"/>
      <c r="U23" s="220"/>
      <c r="V23" s="220"/>
      <c r="W23" s="220"/>
      <c r="X23" s="220"/>
      <c r="Y23" s="220"/>
      <c r="Z23" s="220"/>
      <c r="AA23" s="220" t="s">
        <v>2</v>
      </c>
      <c r="AB23" s="220"/>
      <c r="AC23" s="220"/>
      <c r="AD23" s="220"/>
      <c r="AE23" s="220"/>
      <c r="AF23" s="220"/>
      <c r="AG23" s="218"/>
      <c r="AH23" s="218"/>
      <c r="AI23" s="218"/>
      <c r="AJ23" s="218"/>
      <c r="AK23" s="218"/>
      <c r="AL23" s="218"/>
      <c r="AM23" s="218"/>
      <c r="AN23" s="218"/>
      <c r="AO23" s="218"/>
      <c r="AP23" s="218"/>
      <c r="AQ23" s="218"/>
      <c r="AR23" s="218"/>
      <c r="AS23" s="218"/>
      <c r="AT23" s="218"/>
      <c r="AU23" s="218"/>
      <c r="AV23" s="218"/>
      <c r="AW23" s="218"/>
      <c r="AX23" s="218"/>
      <c r="AY23" s="218"/>
      <c r="AZ23" s="218"/>
      <c r="BA23" s="222"/>
      <c r="BB23" s="222"/>
      <c r="BC23" s="222"/>
      <c r="BD23" s="222"/>
      <c r="BE23" s="222"/>
      <c r="BF23" s="222"/>
      <c r="BG23" s="222"/>
      <c r="BH23" s="222"/>
      <c r="BI23" s="222"/>
      <c r="BJ23" s="222"/>
      <c r="BK23" s="222"/>
      <c r="BL23" s="222"/>
    </row>
    <row r="24" spans="1:64" s="5" customFormat="1" ht="15" customHeight="1">
      <c r="A24" s="224" t="s">
        <v>27</v>
      </c>
      <c r="B24" s="224"/>
      <c r="C24" s="224"/>
      <c r="D24" s="224"/>
      <c r="E24" s="220" t="s">
        <v>44</v>
      </c>
      <c r="F24" s="220"/>
      <c r="G24" s="220"/>
      <c r="H24" s="220"/>
      <c r="I24" s="220"/>
      <c r="J24" s="220"/>
      <c r="K24" s="220"/>
      <c r="L24" s="220"/>
      <c r="M24" s="220"/>
      <c r="N24" s="220"/>
      <c r="O24" s="220"/>
      <c r="P24" s="220"/>
      <c r="Q24" s="220"/>
      <c r="R24" s="220"/>
      <c r="S24" s="220"/>
      <c r="T24" s="220"/>
      <c r="U24" s="220"/>
      <c r="V24" s="220"/>
      <c r="W24" s="220"/>
      <c r="X24" s="220"/>
      <c r="Y24" s="220"/>
      <c r="Z24" s="220"/>
      <c r="AA24" s="220" t="s">
        <v>2</v>
      </c>
      <c r="AB24" s="220"/>
      <c r="AC24" s="220"/>
      <c r="AD24" s="220"/>
      <c r="AE24" s="220"/>
      <c r="AF24" s="220"/>
      <c r="AG24" s="218"/>
      <c r="AH24" s="218"/>
      <c r="AI24" s="218"/>
      <c r="AJ24" s="218"/>
      <c r="AK24" s="218"/>
      <c r="AL24" s="218"/>
      <c r="AM24" s="218"/>
      <c r="AN24" s="218"/>
      <c r="AO24" s="218"/>
      <c r="AP24" s="218"/>
      <c r="AQ24" s="218"/>
      <c r="AR24" s="218"/>
      <c r="AS24" s="218"/>
      <c r="AT24" s="218"/>
      <c r="AU24" s="218"/>
      <c r="AV24" s="218"/>
      <c r="AW24" s="218"/>
      <c r="AX24" s="218"/>
      <c r="AY24" s="218"/>
      <c r="AZ24" s="218"/>
      <c r="BA24" s="222"/>
      <c r="BB24" s="222"/>
      <c r="BC24" s="222"/>
      <c r="BD24" s="222"/>
      <c r="BE24" s="222"/>
      <c r="BF24" s="222"/>
      <c r="BG24" s="222"/>
      <c r="BH24" s="222"/>
      <c r="BI24" s="222"/>
      <c r="BJ24" s="222"/>
      <c r="BK24" s="222"/>
      <c r="BL24" s="222"/>
    </row>
    <row r="25" spans="1:64" s="5" customFormat="1" ht="12">
      <c r="A25" s="179" t="s">
        <v>28</v>
      </c>
      <c r="B25" s="180"/>
      <c r="C25" s="180"/>
      <c r="D25" s="181"/>
      <c r="E25" s="208" t="s">
        <v>45</v>
      </c>
      <c r="F25" s="208"/>
      <c r="G25" s="208"/>
      <c r="H25" s="208"/>
      <c r="I25" s="208"/>
      <c r="J25" s="208"/>
      <c r="K25" s="208"/>
      <c r="L25" s="208"/>
      <c r="M25" s="208"/>
      <c r="N25" s="208"/>
      <c r="O25" s="208"/>
      <c r="P25" s="208"/>
      <c r="Q25" s="208"/>
      <c r="R25" s="208"/>
      <c r="S25" s="208"/>
      <c r="T25" s="208"/>
      <c r="U25" s="208"/>
      <c r="V25" s="208"/>
      <c r="W25" s="208"/>
      <c r="X25" s="208"/>
      <c r="Y25" s="208"/>
      <c r="Z25" s="208"/>
      <c r="AA25" s="189" t="s">
        <v>2</v>
      </c>
      <c r="AB25" s="190"/>
      <c r="AC25" s="190"/>
      <c r="AD25" s="190"/>
      <c r="AE25" s="190"/>
      <c r="AF25" s="191"/>
      <c r="AG25" s="198"/>
      <c r="AH25" s="199"/>
      <c r="AI25" s="199"/>
      <c r="AJ25" s="199"/>
      <c r="AK25" s="199"/>
      <c r="AL25" s="199"/>
      <c r="AM25" s="199"/>
      <c r="AN25" s="199"/>
      <c r="AO25" s="199"/>
      <c r="AP25" s="200"/>
      <c r="AQ25" s="198"/>
      <c r="AR25" s="199"/>
      <c r="AS25" s="199"/>
      <c r="AT25" s="199"/>
      <c r="AU25" s="199"/>
      <c r="AV25" s="199"/>
      <c r="AW25" s="199"/>
      <c r="AX25" s="199"/>
      <c r="AY25" s="199"/>
      <c r="AZ25" s="200"/>
      <c r="BA25" s="209"/>
      <c r="BB25" s="210"/>
      <c r="BC25" s="210"/>
      <c r="BD25" s="210"/>
      <c r="BE25" s="210"/>
      <c r="BF25" s="210"/>
      <c r="BG25" s="210"/>
      <c r="BH25" s="210"/>
      <c r="BI25" s="210"/>
      <c r="BJ25" s="210"/>
      <c r="BK25" s="210"/>
      <c r="BL25" s="211"/>
    </row>
    <row r="26" spans="1:64" s="5" customFormat="1" ht="12">
      <c r="A26" s="185"/>
      <c r="B26" s="186"/>
      <c r="C26" s="186"/>
      <c r="D26" s="187"/>
      <c r="E26" s="208" t="s">
        <v>46</v>
      </c>
      <c r="F26" s="208"/>
      <c r="G26" s="208"/>
      <c r="H26" s="208"/>
      <c r="I26" s="208"/>
      <c r="J26" s="208"/>
      <c r="K26" s="208"/>
      <c r="L26" s="208"/>
      <c r="M26" s="208"/>
      <c r="N26" s="208"/>
      <c r="O26" s="208"/>
      <c r="P26" s="208"/>
      <c r="Q26" s="208"/>
      <c r="R26" s="208"/>
      <c r="S26" s="208"/>
      <c r="T26" s="208"/>
      <c r="U26" s="208"/>
      <c r="V26" s="208"/>
      <c r="W26" s="208"/>
      <c r="X26" s="208"/>
      <c r="Y26" s="208"/>
      <c r="Z26" s="208"/>
      <c r="AA26" s="195"/>
      <c r="AB26" s="196"/>
      <c r="AC26" s="196"/>
      <c r="AD26" s="196"/>
      <c r="AE26" s="196"/>
      <c r="AF26" s="197"/>
      <c r="AG26" s="204"/>
      <c r="AH26" s="205"/>
      <c r="AI26" s="205"/>
      <c r="AJ26" s="205"/>
      <c r="AK26" s="205"/>
      <c r="AL26" s="205"/>
      <c r="AM26" s="205"/>
      <c r="AN26" s="205"/>
      <c r="AO26" s="205"/>
      <c r="AP26" s="206"/>
      <c r="AQ26" s="204"/>
      <c r="AR26" s="205"/>
      <c r="AS26" s="205"/>
      <c r="AT26" s="205"/>
      <c r="AU26" s="205"/>
      <c r="AV26" s="205"/>
      <c r="AW26" s="205"/>
      <c r="AX26" s="205"/>
      <c r="AY26" s="205"/>
      <c r="AZ26" s="206"/>
      <c r="BA26" s="215"/>
      <c r="BB26" s="216"/>
      <c r="BC26" s="216"/>
      <c r="BD26" s="216"/>
      <c r="BE26" s="216"/>
      <c r="BF26" s="216"/>
      <c r="BG26" s="216"/>
      <c r="BH26" s="216"/>
      <c r="BI26" s="216"/>
      <c r="BJ26" s="216"/>
      <c r="BK26" s="216"/>
      <c r="BL26" s="217"/>
    </row>
    <row r="27" spans="1:64" s="5" customFormat="1" ht="15" customHeight="1">
      <c r="A27" s="223" t="s">
        <v>47</v>
      </c>
      <c r="B27" s="223"/>
      <c r="C27" s="223"/>
      <c r="D27" s="223"/>
      <c r="E27" s="220" t="s">
        <v>5</v>
      </c>
      <c r="F27" s="220"/>
      <c r="G27" s="220"/>
      <c r="H27" s="220"/>
      <c r="I27" s="220"/>
      <c r="J27" s="220"/>
      <c r="K27" s="220"/>
      <c r="L27" s="220"/>
      <c r="M27" s="220"/>
      <c r="N27" s="220"/>
      <c r="O27" s="220"/>
      <c r="P27" s="220"/>
      <c r="Q27" s="220"/>
      <c r="R27" s="220"/>
      <c r="S27" s="220"/>
      <c r="T27" s="220"/>
      <c r="U27" s="220"/>
      <c r="V27" s="220"/>
      <c r="W27" s="220"/>
      <c r="X27" s="220"/>
      <c r="Y27" s="220"/>
      <c r="Z27" s="220"/>
      <c r="AA27" s="208" t="s">
        <v>2</v>
      </c>
      <c r="AB27" s="208"/>
      <c r="AC27" s="208"/>
      <c r="AD27" s="208"/>
      <c r="AE27" s="208"/>
      <c r="AF27" s="208"/>
      <c r="AG27" s="221"/>
      <c r="AH27" s="221"/>
      <c r="AI27" s="221"/>
      <c r="AJ27" s="221"/>
      <c r="AK27" s="221"/>
      <c r="AL27" s="221"/>
      <c r="AM27" s="221"/>
      <c r="AN27" s="221"/>
      <c r="AO27" s="221"/>
      <c r="AP27" s="221"/>
      <c r="AQ27" s="221"/>
      <c r="AR27" s="221"/>
      <c r="AS27" s="221"/>
      <c r="AT27" s="221"/>
      <c r="AU27" s="221"/>
      <c r="AV27" s="221"/>
      <c r="AW27" s="221"/>
      <c r="AX27" s="221"/>
      <c r="AY27" s="221"/>
      <c r="AZ27" s="221"/>
      <c r="BA27" s="219"/>
      <c r="BB27" s="219"/>
      <c r="BC27" s="219"/>
      <c r="BD27" s="219"/>
      <c r="BE27" s="219"/>
      <c r="BF27" s="219"/>
      <c r="BG27" s="219"/>
      <c r="BH27" s="219"/>
      <c r="BI27" s="219"/>
      <c r="BJ27" s="219"/>
      <c r="BK27" s="219"/>
      <c r="BL27" s="219"/>
    </row>
    <row r="28" spans="1:64" s="5" customFormat="1" ht="15" customHeight="1">
      <c r="A28" s="224" t="s">
        <v>48</v>
      </c>
      <c r="B28" s="224"/>
      <c r="C28" s="224"/>
      <c r="D28" s="224"/>
      <c r="E28" s="220" t="s">
        <v>49</v>
      </c>
      <c r="F28" s="220"/>
      <c r="G28" s="220"/>
      <c r="H28" s="220"/>
      <c r="I28" s="220"/>
      <c r="J28" s="220"/>
      <c r="K28" s="220"/>
      <c r="L28" s="220"/>
      <c r="M28" s="220"/>
      <c r="N28" s="220"/>
      <c r="O28" s="220"/>
      <c r="P28" s="220"/>
      <c r="Q28" s="220"/>
      <c r="R28" s="220"/>
      <c r="S28" s="220"/>
      <c r="T28" s="220"/>
      <c r="U28" s="220"/>
      <c r="V28" s="220"/>
      <c r="W28" s="220"/>
      <c r="X28" s="220"/>
      <c r="Y28" s="220"/>
      <c r="Z28" s="220"/>
      <c r="AA28" s="220" t="s">
        <v>2</v>
      </c>
      <c r="AB28" s="220"/>
      <c r="AC28" s="220"/>
      <c r="AD28" s="220"/>
      <c r="AE28" s="220"/>
      <c r="AF28" s="220"/>
      <c r="AG28" s="218"/>
      <c r="AH28" s="218"/>
      <c r="AI28" s="218"/>
      <c r="AJ28" s="218"/>
      <c r="AK28" s="218"/>
      <c r="AL28" s="218"/>
      <c r="AM28" s="218"/>
      <c r="AN28" s="218"/>
      <c r="AO28" s="218"/>
      <c r="AP28" s="218"/>
      <c r="AQ28" s="218"/>
      <c r="AR28" s="218"/>
      <c r="AS28" s="218"/>
      <c r="AT28" s="218"/>
      <c r="AU28" s="218"/>
      <c r="AV28" s="218"/>
      <c r="AW28" s="218"/>
      <c r="AX28" s="218"/>
      <c r="AY28" s="218"/>
      <c r="AZ28" s="218"/>
      <c r="BA28" s="222"/>
      <c r="BB28" s="222"/>
      <c r="BC28" s="222"/>
      <c r="BD28" s="222"/>
      <c r="BE28" s="222"/>
      <c r="BF28" s="222"/>
      <c r="BG28" s="222"/>
      <c r="BH28" s="222"/>
      <c r="BI28" s="222"/>
      <c r="BJ28" s="222"/>
      <c r="BK28" s="222"/>
      <c r="BL28" s="222"/>
    </row>
    <row r="29" spans="1:64" s="5" customFormat="1" ht="15" customHeight="1">
      <c r="A29" s="223" t="s">
        <v>50</v>
      </c>
      <c r="B29" s="223"/>
      <c r="C29" s="223"/>
      <c r="D29" s="223"/>
      <c r="E29" s="208" t="s">
        <v>51</v>
      </c>
      <c r="F29" s="208"/>
      <c r="G29" s="208"/>
      <c r="H29" s="208"/>
      <c r="I29" s="208"/>
      <c r="J29" s="208"/>
      <c r="K29" s="208"/>
      <c r="L29" s="208"/>
      <c r="M29" s="208"/>
      <c r="N29" s="208"/>
      <c r="O29" s="208"/>
      <c r="P29" s="208"/>
      <c r="Q29" s="208"/>
      <c r="R29" s="208"/>
      <c r="S29" s="208"/>
      <c r="T29" s="208"/>
      <c r="U29" s="208"/>
      <c r="V29" s="208"/>
      <c r="W29" s="208"/>
      <c r="X29" s="208"/>
      <c r="Y29" s="208"/>
      <c r="Z29" s="208"/>
      <c r="AA29" s="208" t="s">
        <v>2</v>
      </c>
      <c r="AB29" s="208"/>
      <c r="AC29" s="208"/>
      <c r="AD29" s="208"/>
      <c r="AE29" s="208"/>
      <c r="AF29" s="208"/>
      <c r="AG29" s="221"/>
      <c r="AH29" s="221"/>
      <c r="AI29" s="221"/>
      <c r="AJ29" s="221"/>
      <c r="AK29" s="221"/>
      <c r="AL29" s="221"/>
      <c r="AM29" s="221"/>
      <c r="AN29" s="221"/>
      <c r="AO29" s="221"/>
      <c r="AP29" s="221"/>
      <c r="AQ29" s="221"/>
      <c r="AR29" s="221"/>
      <c r="AS29" s="221"/>
      <c r="AT29" s="221"/>
      <c r="AU29" s="221"/>
      <c r="AV29" s="221"/>
      <c r="AW29" s="221"/>
      <c r="AX29" s="221"/>
      <c r="AY29" s="221"/>
      <c r="AZ29" s="221"/>
      <c r="BA29" s="219"/>
      <c r="BB29" s="219"/>
      <c r="BC29" s="219"/>
      <c r="BD29" s="219"/>
      <c r="BE29" s="219"/>
      <c r="BF29" s="219"/>
      <c r="BG29" s="219"/>
      <c r="BH29" s="219"/>
      <c r="BI29" s="219"/>
      <c r="BJ29" s="219"/>
      <c r="BK29" s="219"/>
      <c r="BL29" s="219"/>
    </row>
    <row r="30" spans="1:64" s="5" customFormat="1" ht="15" customHeight="1">
      <c r="A30" s="224" t="s">
        <v>52</v>
      </c>
      <c r="B30" s="224"/>
      <c r="C30" s="224"/>
      <c r="D30" s="224"/>
      <c r="E30" s="220" t="s">
        <v>53</v>
      </c>
      <c r="F30" s="220"/>
      <c r="G30" s="220"/>
      <c r="H30" s="220"/>
      <c r="I30" s="220"/>
      <c r="J30" s="220"/>
      <c r="K30" s="220"/>
      <c r="L30" s="220"/>
      <c r="M30" s="220"/>
      <c r="N30" s="220"/>
      <c r="O30" s="220"/>
      <c r="P30" s="220"/>
      <c r="Q30" s="220"/>
      <c r="R30" s="220"/>
      <c r="S30" s="220"/>
      <c r="T30" s="220"/>
      <c r="U30" s="220"/>
      <c r="V30" s="220"/>
      <c r="W30" s="220"/>
      <c r="X30" s="220"/>
      <c r="Y30" s="220"/>
      <c r="Z30" s="220"/>
      <c r="AA30" s="220" t="s">
        <v>2</v>
      </c>
      <c r="AB30" s="220"/>
      <c r="AC30" s="220"/>
      <c r="AD30" s="220"/>
      <c r="AE30" s="220"/>
      <c r="AF30" s="220"/>
      <c r="AG30" s="218"/>
      <c r="AH30" s="218"/>
      <c r="AI30" s="218"/>
      <c r="AJ30" s="218"/>
      <c r="AK30" s="218"/>
      <c r="AL30" s="218"/>
      <c r="AM30" s="218"/>
      <c r="AN30" s="218"/>
      <c r="AO30" s="218"/>
      <c r="AP30" s="218"/>
      <c r="AQ30" s="218"/>
      <c r="AR30" s="218"/>
      <c r="AS30" s="218"/>
      <c r="AT30" s="218"/>
      <c r="AU30" s="218"/>
      <c r="AV30" s="218"/>
      <c r="AW30" s="218"/>
      <c r="AX30" s="218"/>
      <c r="AY30" s="218"/>
      <c r="AZ30" s="218"/>
      <c r="BA30" s="222"/>
      <c r="BB30" s="222"/>
      <c r="BC30" s="222"/>
      <c r="BD30" s="222"/>
      <c r="BE30" s="222"/>
      <c r="BF30" s="222"/>
      <c r="BG30" s="222"/>
      <c r="BH30" s="222"/>
      <c r="BI30" s="222"/>
      <c r="BJ30" s="222"/>
      <c r="BK30" s="222"/>
      <c r="BL30" s="222"/>
    </row>
    <row r="31" spans="1:64" s="5" customFormat="1" ht="15" customHeight="1">
      <c r="A31" s="223" t="s">
        <v>54</v>
      </c>
      <c r="B31" s="223"/>
      <c r="C31" s="223"/>
      <c r="D31" s="223"/>
      <c r="E31" s="208" t="s">
        <v>55</v>
      </c>
      <c r="F31" s="208"/>
      <c r="G31" s="208"/>
      <c r="H31" s="208"/>
      <c r="I31" s="208"/>
      <c r="J31" s="208"/>
      <c r="K31" s="208"/>
      <c r="L31" s="208"/>
      <c r="M31" s="208"/>
      <c r="N31" s="208"/>
      <c r="O31" s="208"/>
      <c r="P31" s="208"/>
      <c r="Q31" s="208"/>
      <c r="R31" s="208"/>
      <c r="S31" s="208"/>
      <c r="T31" s="208"/>
      <c r="U31" s="208"/>
      <c r="V31" s="208"/>
      <c r="W31" s="208"/>
      <c r="X31" s="208"/>
      <c r="Y31" s="208"/>
      <c r="Z31" s="208"/>
      <c r="AA31" s="208" t="s">
        <v>2</v>
      </c>
      <c r="AB31" s="208"/>
      <c r="AC31" s="208"/>
      <c r="AD31" s="208"/>
      <c r="AE31" s="208"/>
      <c r="AF31" s="208"/>
      <c r="AG31" s="221"/>
      <c r="AH31" s="221"/>
      <c r="AI31" s="221"/>
      <c r="AJ31" s="221"/>
      <c r="AK31" s="221"/>
      <c r="AL31" s="221"/>
      <c r="AM31" s="221"/>
      <c r="AN31" s="221"/>
      <c r="AO31" s="221"/>
      <c r="AP31" s="221"/>
      <c r="AQ31" s="221"/>
      <c r="AR31" s="221"/>
      <c r="AS31" s="221"/>
      <c r="AT31" s="221"/>
      <c r="AU31" s="221"/>
      <c r="AV31" s="221"/>
      <c r="AW31" s="221"/>
      <c r="AX31" s="221"/>
      <c r="AY31" s="221"/>
      <c r="AZ31" s="221"/>
      <c r="BA31" s="219"/>
      <c r="BB31" s="219"/>
      <c r="BC31" s="219"/>
      <c r="BD31" s="219"/>
      <c r="BE31" s="219"/>
      <c r="BF31" s="219"/>
      <c r="BG31" s="219"/>
      <c r="BH31" s="219"/>
      <c r="BI31" s="219"/>
      <c r="BJ31" s="219"/>
      <c r="BK31" s="219"/>
      <c r="BL31" s="219"/>
    </row>
    <row r="32" spans="1:64" s="5" customFormat="1" ht="12">
      <c r="A32" s="179" t="s">
        <v>56</v>
      </c>
      <c r="B32" s="180"/>
      <c r="C32" s="180"/>
      <c r="D32" s="181"/>
      <c r="E32" s="188" t="s">
        <v>57</v>
      </c>
      <c r="F32" s="188"/>
      <c r="G32" s="188"/>
      <c r="H32" s="188"/>
      <c r="I32" s="188"/>
      <c r="J32" s="188"/>
      <c r="K32" s="188"/>
      <c r="L32" s="188"/>
      <c r="M32" s="188"/>
      <c r="N32" s="188"/>
      <c r="O32" s="188"/>
      <c r="P32" s="188"/>
      <c r="Q32" s="188"/>
      <c r="R32" s="188"/>
      <c r="S32" s="188"/>
      <c r="T32" s="188"/>
      <c r="U32" s="188"/>
      <c r="V32" s="188"/>
      <c r="W32" s="188"/>
      <c r="X32" s="188"/>
      <c r="Y32" s="188"/>
      <c r="Z32" s="188"/>
      <c r="AA32" s="189" t="s">
        <v>2</v>
      </c>
      <c r="AB32" s="190"/>
      <c r="AC32" s="190"/>
      <c r="AD32" s="190"/>
      <c r="AE32" s="190"/>
      <c r="AF32" s="191"/>
      <c r="AG32" s="198"/>
      <c r="AH32" s="199"/>
      <c r="AI32" s="199"/>
      <c r="AJ32" s="199"/>
      <c r="AK32" s="199"/>
      <c r="AL32" s="199"/>
      <c r="AM32" s="199"/>
      <c r="AN32" s="199"/>
      <c r="AO32" s="199"/>
      <c r="AP32" s="200"/>
      <c r="AQ32" s="198"/>
      <c r="AR32" s="199"/>
      <c r="AS32" s="199"/>
      <c r="AT32" s="199"/>
      <c r="AU32" s="199"/>
      <c r="AV32" s="199"/>
      <c r="AW32" s="199"/>
      <c r="AX32" s="199"/>
      <c r="AY32" s="199"/>
      <c r="AZ32" s="200"/>
      <c r="BA32" s="209"/>
      <c r="BB32" s="210"/>
      <c r="BC32" s="210"/>
      <c r="BD32" s="210"/>
      <c r="BE32" s="210"/>
      <c r="BF32" s="210"/>
      <c r="BG32" s="210"/>
      <c r="BH32" s="210"/>
      <c r="BI32" s="210"/>
      <c r="BJ32" s="210"/>
      <c r="BK32" s="210"/>
      <c r="BL32" s="211"/>
    </row>
    <row r="33" spans="1:64" s="5" customFormat="1" ht="12">
      <c r="A33" s="182"/>
      <c r="B33" s="183"/>
      <c r="C33" s="183"/>
      <c r="D33" s="184"/>
      <c r="E33" s="208" t="s">
        <v>29</v>
      </c>
      <c r="F33" s="208"/>
      <c r="G33" s="208"/>
      <c r="H33" s="208"/>
      <c r="I33" s="208"/>
      <c r="J33" s="208"/>
      <c r="K33" s="208"/>
      <c r="L33" s="208"/>
      <c r="M33" s="208"/>
      <c r="N33" s="208"/>
      <c r="O33" s="208"/>
      <c r="P33" s="208"/>
      <c r="Q33" s="208"/>
      <c r="R33" s="208"/>
      <c r="S33" s="208"/>
      <c r="T33" s="208"/>
      <c r="U33" s="208"/>
      <c r="V33" s="208"/>
      <c r="W33" s="208"/>
      <c r="X33" s="208"/>
      <c r="Y33" s="208"/>
      <c r="Z33" s="208"/>
      <c r="AA33" s="192"/>
      <c r="AB33" s="193"/>
      <c r="AC33" s="193"/>
      <c r="AD33" s="193"/>
      <c r="AE33" s="193"/>
      <c r="AF33" s="194"/>
      <c r="AG33" s="201"/>
      <c r="AH33" s="202"/>
      <c r="AI33" s="202"/>
      <c r="AJ33" s="202"/>
      <c r="AK33" s="202"/>
      <c r="AL33" s="202"/>
      <c r="AM33" s="202"/>
      <c r="AN33" s="202"/>
      <c r="AO33" s="202"/>
      <c r="AP33" s="203"/>
      <c r="AQ33" s="201"/>
      <c r="AR33" s="202"/>
      <c r="AS33" s="202"/>
      <c r="AT33" s="202"/>
      <c r="AU33" s="202"/>
      <c r="AV33" s="202"/>
      <c r="AW33" s="202"/>
      <c r="AX33" s="202"/>
      <c r="AY33" s="202"/>
      <c r="AZ33" s="203"/>
      <c r="BA33" s="212"/>
      <c r="BB33" s="213"/>
      <c r="BC33" s="213"/>
      <c r="BD33" s="213"/>
      <c r="BE33" s="213"/>
      <c r="BF33" s="213"/>
      <c r="BG33" s="213"/>
      <c r="BH33" s="213"/>
      <c r="BI33" s="213"/>
      <c r="BJ33" s="213"/>
      <c r="BK33" s="213"/>
      <c r="BL33" s="214"/>
    </row>
    <row r="34" spans="1:64" s="5" customFormat="1" ht="12">
      <c r="A34" s="185"/>
      <c r="B34" s="186"/>
      <c r="C34" s="186"/>
      <c r="D34" s="187"/>
      <c r="E34" s="207" t="s">
        <v>30</v>
      </c>
      <c r="F34" s="207"/>
      <c r="G34" s="207"/>
      <c r="H34" s="207"/>
      <c r="I34" s="207"/>
      <c r="J34" s="207"/>
      <c r="K34" s="207"/>
      <c r="L34" s="207"/>
      <c r="M34" s="207"/>
      <c r="N34" s="207"/>
      <c r="O34" s="207"/>
      <c r="P34" s="207"/>
      <c r="Q34" s="207"/>
      <c r="R34" s="207"/>
      <c r="S34" s="207"/>
      <c r="T34" s="207"/>
      <c r="U34" s="207"/>
      <c r="V34" s="207"/>
      <c r="W34" s="207"/>
      <c r="X34" s="207"/>
      <c r="Y34" s="207"/>
      <c r="Z34" s="207"/>
      <c r="AA34" s="195"/>
      <c r="AB34" s="196"/>
      <c r="AC34" s="196"/>
      <c r="AD34" s="196"/>
      <c r="AE34" s="196"/>
      <c r="AF34" s="197"/>
      <c r="AG34" s="204"/>
      <c r="AH34" s="205"/>
      <c r="AI34" s="205"/>
      <c r="AJ34" s="205"/>
      <c r="AK34" s="205"/>
      <c r="AL34" s="205"/>
      <c r="AM34" s="205"/>
      <c r="AN34" s="205"/>
      <c r="AO34" s="205"/>
      <c r="AP34" s="206"/>
      <c r="AQ34" s="204"/>
      <c r="AR34" s="205"/>
      <c r="AS34" s="205"/>
      <c r="AT34" s="205"/>
      <c r="AU34" s="205"/>
      <c r="AV34" s="205"/>
      <c r="AW34" s="205"/>
      <c r="AX34" s="205"/>
      <c r="AY34" s="205"/>
      <c r="AZ34" s="206"/>
      <c r="BA34" s="215"/>
      <c r="BB34" s="216"/>
      <c r="BC34" s="216"/>
      <c r="BD34" s="216"/>
      <c r="BE34" s="216"/>
      <c r="BF34" s="216"/>
      <c r="BG34" s="216"/>
      <c r="BH34" s="216"/>
      <c r="BI34" s="216"/>
      <c r="BJ34" s="216"/>
      <c r="BK34" s="216"/>
      <c r="BL34" s="217"/>
    </row>
    <row r="35" spans="1:64" s="5" customFormat="1" ht="15" customHeight="1">
      <c r="A35" s="224" t="s">
        <v>58</v>
      </c>
      <c r="B35" s="224"/>
      <c r="C35" s="224"/>
      <c r="D35" s="224"/>
      <c r="E35" s="220" t="s">
        <v>59</v>
      </c>
      <c r="F35" s="220"/>
      <c r="G35" s="220"/>
      <c r="H35" s="220"/>
      <c r="I35" s="220"/>
      <c r="J35" s="220"/>
      <c r="K35" s="220"/>
      <c r="L35" s="220"/>
      <c r="M35" s="220"/>
      <c r="N35" s="220"/>
      <c r="O35" s="220"/>
      <c r="P35" s="220"/>
      <c r="Q35" s="220"/>
      <c r="R35" s="220"/>
      <c r="S35" s="220"/>
      <c r="T35" s="220"/>
      <c r="U35" s="220"/>
      <c r="V35" s="220"/>
      <c r="W35" s="220"/>
      <c r="X35" s="220"/>
      <c r="Y35" s="220"/>
      <c r="Z35" s="220"/>
      <c r="AA35" s="220" t="s">
        <v>2</v>
      </c>
      <c r="AB35" s="220"/>
      <c r="AC35" s="220"/>
      <c r="AD35" s="220"/>
      <c r="AE35" s="220"/>
      <c r="AF35" s="220"/>
      <c r="AG35" s="218"/>
      <c r="AH35" s="218"/>
      <c r="AI35" s="218"/>
      <c r="AJ35" s="218"/>
      <c r="AK35" s="218"/>
      <c r="AL35" s="218"/>
      <c r="AM35" s="218"/>
      <c r="AN35" s="218"/>
      <c r="AO35" s="218"/>
      <c r="AP35" s="218"/>
      <c r="AQ35" s="218"/>
      <c r="AR35" s="218"/>
      <c r="AS35" s="218"/>
      <c r="AT35" s="218"/>
      <c r="AU35" s="218"/>
      <c r="AV35" s="218"/>
      <c r="AW35" s="218"/>
      <c r="AX35" s="218"/>
      <c r="AY35" s="218"/>
      <c r="AZ35" s="218"/>
      <c r="BA35" s="222"/>
      <c r="BB35" s="222"/>
      <c r="BC35" s="222"/>
      <c r="BD35" s="222"/>
      <c r="BE35" s="222"/>
      <c r="BF35" s="222"/>
      <c r="BG35" s="222"/>
      <c r="BH35" s="222"/>
      <c r="BI35" s="222"/>
      <c r="BJ35" s="222"/>
      <c r="BK35" s="222"/>
      <c r="BL35" s="222"/>
    </row>
    <row r="36" spans="1:64" s="5" customFormat="1" ht="12">
      <c r="A36" s="179" t="s">
        <v>31</v>
      </c>
      <c r="B36" s="180"/>
      <c r="C36" s="180"/>
      <c r="D36" s="181"/>
      <c r="E36" s="208" t="s">
        <v>32</v>
      </c>
      <c r="F36" s="208"/>
      <c r="G36" s="208"/>
      <c r="H36" s="208"/>
      <c r="I36" s="208"/>
      <c r="J36" s="208"/>
      <c r="K36" s="208"/>
      <c r="L36" s="208"/>
      <c r="M36" s="208"/>
      <c r="N36" s="208"/>
      <c r="O36" s="208"/>
      <c r="P36" s="208"/>
      <c r="Q36" s="208"/>
      <c r="R36" s="208"/>
      <c r="S36" s="208"/>
      <c r="T36" s="208"/>
      <c r="U36" s="208"/>
      <c r="V36" s="208"/>
      <c r="W36" s="208"/>
      <c r="X36" s="208"/>
      <c r="Y36" s="208"/>
      <c r="Z36" s="208"/>
      <c r="AA36" s="189" t="s">
        <v>2</v>
      </c>
      <c r="AB36" s="190"/>
      <c r="AC36" s="190"/>
      <c r="AD36" s="190"/>
      <c r="AE36" s="190"/>
      <c r="AF36" s="191"/>
      <c r="AG36" s="198"/>
      <c r="AH36" s="199"/>
      <c r="AI36" s="199"/>
      <c r="AJ36" s="199"/>
      <c r="AK36" s="199"/>
      <c r="AL36" s="199"/>
      <c r="AM36" s="199"/>
      <c r="AN36" s="199"/>
      <c r="AO36" s="199"/>
      <c r="AP36" s="200"/>
      <c r="AQ36" s="198"/>
      <c r="AR36" s="199"/>
      <c r="AS36" s="199"/>
      <c r="AT36" s="199"/>
      <c r="AU36" s="199"/>
      <c r="AV36" s="199"/>
      <c r="AW36" s="199"/>
      <c r="AX36" s="199"/>
      <c r="AY36" s="199"/>
      <c r="AZ36" s="200"/>
      <c r="BA36" s="209"/>
      <c r="BB36" s="210"/>
      <c r="BC36" s="210"/>
      <c r="BD36" s="210"/>
      <c r="BE36" s="210"/>
      <c r="BF36" s="210"/>
      <c r="BG36" s="210"/>
      <c r="BH36" s="210"/>
      <c r="BI36" s="210"/>
      <c r="BJ36" s="210"/>
      <c r="BK36" s="210"/>
      <c r="BL36" s="211"/>
    </row>
    <row r="37" spans="1:64" s="5" customFormat="1" ht="12">
      <c r="A37" s="185"/>
      <c r="B37" s="186"/>
      <c r="C37" s="186"/>
      <c r="D37" s="187"/>
      <c r="E37" s="208" t="s">
        <v>33</v>
      </c>
      <c r="F37" s="208"/>
      <c r="G37" s="208"/>
      <c r="H37" s="208"/>
      <c r="I37" s="208"/>
      <c r="J37" s="208"/>
      <c r="K37" s="208"/>
      <c r="L37" s="208"/>
      <c r="M37" s="208"/>
      <c r="N37" s="208"/>
      <c r="O37" s="208"/>
      <c r="P37" s="208"/>
      <c r="Q37" s="208"/>
      <c r="R37" s="208"/>
      <c r="S37" s="208"/>
      <c r="T37" s="208"/>
      <c r="U37" s="208"/>
      <c r="V37" s="208"/>
      <c r="W37" s="208"/>
      <c r="X37" s="208"/>
      <c r="Y37" s="208"/>
      <c r="Z37" s="208"/>
      <c r="AA37" s="195"/>
      <c r="AB37" s="196"/>
      <c r="AC37" s="196"/>
      <c r="AD37" s="196"/>
      <c r="AE37" s="196"/>
      <c r="AF37" s="197"/>
      <c r="AG37" s="204"/>
      <c r="AH37" s="205"/>
      <c r="AI37" s="205"/>
      <c r="AJ37" s="205"/>
      <c r="AK37" s="205"/>
      <c r="AL37" s="205"/>
      <c r="AM37" s="205"/>
      <c r="AN37" s="205"/>
      <c r="AO37" s="205"/>
      <c r="AP37" s="206"/>
      <c r="AQ37" s="204"/>
      <c r="AR37" s="205"/>
      <c r="AS37" s="205"/>
      <c r="AT37" s="205"/>
      <c r="AU37" s="205"/>
      <c r="AV37" s="205"/>
      <c r="AW37" s="205"/>
      <c r="AX37" s="205"/>
      <c r="AY37" s="205"/>
      <c r="AZ37" s="206"/>
      <c r="BA37" s="215"/>
      <c r="BB37" s="216"/>
      <c r="BC37" s="216"/>
      <c r="BD37" s="216"/>
      <c r="BE37" s="216"/>
      <c r="BF37" s="216"/>
      <c r="BG37" s="216"/>
      <c r="BH37" s="216"/>
      <c r="BI37" s="216"/>
      <c r="BJ37" s="216"/>
      <c r="BK37" s="216"/>
      <c r="BL37" s="217"/>
    </row>
    <row r="38" spans="1:64" s="5" customFormat="1" ht="12">
      <c r="A38" s="179" t="s">
        <v>34</v>
      </c>
      <c r="B38" s="180"/>
      <c r="C38" s="180"/>
      <c r="D38" s="181"/>
      <c r="E38" s="188" t="s">
        <v>35</v>
      </c>
      <c r="F38" s="188"/>
      <c r="G38" s="188"/>
      <c r="H38" s="188"/>
      <c r="I38" s="188"/>
      <c r="J38" s="188"/>
      <c r="K38" s="188"/>
      <c r="L38" s="188"/>
      <c r="M38" s="188"/>
      <c r="N38" s="188"/>
      <c r="O38" s="188"/>
      <c r="P38" s="188"/>
      <c r="Q38" s="188"/>
      <c r="R38" s="188"/>
      <c r="S38" s="188"/>
      <c r="T38" s="188"/>
      <c r="U38" s="188"/>
      <c r="V38" s="188"/>
      <c r="W38" s="188"/>
      <c r="X38" s="188"/>
      <c r="Y38" s="188"/>
      <c r="Z38" s="188"/>
      <c r="AA38" s="189" t="s">
        <v>2</v>
      </c>
      <c r="AB38" s="190"/>
      <c r="AC38" s="190"/>
      <c r="AD38" s="190"/>
      <c r="AE38" s="190"/>
      <c r="AF38" s="191"/>
      <c r="AG38" s="198"/>
      <c r="AH38" s="199"/>
      <c r="AI38" s="199"/>
      <c r="AJ38" s="199"/>
      <c r="AK38" s="199"/>
      <c r="AL38" s="199"/>
      <c r="AM38" s="199"/>
      <c r="AN38" s="199"/>
      <c r="AO38" s="199"/>
      <c r="AP38" s="200"/>
      <c r="AQ38" s="198"/>
      <c r="AR38" s="199"/>
      <c r="AS38" s="199"/>
      <c r="AT38" s="199"/>
      <c r="AU38" s="199"/>
      <c r="AV38" s="199"/>
      <c r="AW38" s="199"/>
      <c r="AX38" s="199"/>
      <c r="AY38" s="199"/>
      <c r="AZ38" s="200"/>
      <c r="BA38" s="209"/>
      <c r="BB38" s="210"/>
      <c r="BC38" s="210"/>
      <c r="BD38" s="210"/>
      <c r="BE38" s="210"/>
      <c r="BF38" s="210"/>
      <c r="BG38" s="210"/>
      <c r="BH38" s="210"/>
      <c r="BI38" s="210"/>
      <c r="BJ38" s="210"/>
      <c r="BK38" s="210"/>
      <c r="BL38" s="211"/>
    </row>
    <row r="39" spans="1:64" s="5" customFormat="1" ht="12">
      <c r="A39" s="182"/>
      <c r="B39" s="183"/>
      <c r="C39" s="183"/>
      <c r="D39" s="184"/>
      <c r="E39" s="208" t="s">
        <v>36</v>
      </c>
      <c r="F39" s="208"/>
      <c r="G39" s="208"/>
      <c r="H39" s="208"/>
      <c r="I39" s="208"/>
      <c r="J39" s="208"/>
      <c r="K39" s="208"/>
      <c r="L39" s="208"/>
      <c r="M39" s="208"/>
      <c r="N39" s="208"/>
      <c r="O39" s="208"/>
      <c r="P39" s="208"/>
      <c r="Q39" s="208"/>
      <c r="R39" s="208"/>
      <c r="S39" s="208"/>
      <c r="T39" s="208"/>
      <c r="U39" s="208"/>
      <c r="V39" s="208"/>
      <c r="W39" s="208"/>
      <c r="X39" s="208"/>
      <c r="Y39" s="208"/>
      <c r="Z39" s="208"/>
      <c r="AA39" s="192"/>
      <c r="AB39" s="193"/>
      <c r="AC39" s="193"/>
      <c r="AD39" s="193"/>
      <c r="AE39" s="193"/>
      <c r="AF39" s="194"/>
      <c r="AG39" s="201"/>
      <c r="AH39" s="202"/>
      <c r="AI39" s="202"/>
      <c r="AJ39" s="202"/>
      <c r="AK39" s="202"/>
      <c r="AL39" s="202"/>
      <c r="AM39" s="202"/>
      <c r="AN39" s="202"/>
      <c r="AO39" s="202"/>
      <c r="AP39" s="203"/>
      <c r="AQ39" s="201"/>
      <c r="AR39" s="202"/>
      <c r="AS39" s="202"/>
      <c r="AT39" s="202"/>
      <c r="AU39" s="202"/>
      <c r="AV39" s="202"/>
      <c r="AW39" s="202"/>
      <c r="AX39" s="202"/>
      <c r="AY39" s="202"/>
      <c r="AZ39" s="203"/>
      <c r="BA39" s="212"/>
      <c r="BB39" s="213"/>
      <c r="BC39" s="213"/>
      <c r="BD39" s="213"/>
      <c r="BE39" s="213"/>
      <c r="BF39" s="213"/>
      <c r="BG39" s="213"/>
      <c r="BH39" s="213"/>
      <c r="BI39" s="213"/>
      <c r="BJ39" s="213"/>
      <c r="BK39" s="213"/>
      <c r="BL39" s="214"/>
    </row>
    <row r="40" spans="1:64" s="5" customFormat="1" ht="12">
      <c r="A40" s="185"/>
      <c r="B40" s="186"/>
      <c r="C40" s="186"/>
      <c r="D40" s="187"/>
      <c r="E40" s="207" t="s">
        <v>37</v>
      </c>
      <c r="F40" s="207"/>
      <c r="G40" s="207"/>
      <c r="H40" s="207"/>
      <c r="I40" s="207"/>
      <c r="J40" s="207"/>
      <c r="K40" s="207"/>
      <c r="L40" s="207"/>
      <c r="M40" s="207"/>
      <c r="N40" s="207"/>
      <c r="O40" s="207"/>
      <c r="P40" s="207"/>
      <c r="Q40" s="207"/>
      <c r="R40" s="207"/>
      <c r="S40" s="207"/>
      <c r="T40" s="207"/>
      <c r="U40" s="207"/>
      <c r="V40" s="207"/>
      <c r="W40" s="207"/>
      <c r="X40" s="207"/>
      <c r="Y40" s="207"/>
      <c r="Z40" s="207"/>
      <c r="AA40" s="195"/>
      <c r="AB40" s="196"/>
      <c r="AC40" s="196"/>
      <c r="AD40" s="196"/>
      <c r="AE40" s="196"/>
      <c r="AF40" s="197"/>
      <c r="AG40" s="204"/>
      <c r="AH40" s="205"/>
      <c r="AI40" s="205"/>
      <c r="AJ40" s="205"/>
      <c r="AK40" s="205"/>
      <c r="AL40" s="205"/>
      <c r="AM40" s="205"/>
      <c r="AN40" s="205"/>
      <c r="AO40" s="205"/>
      <c r="AP40" s="206"/>
      <c r="AQ40" s="204"/>
      <c r="AR40" s="205"/>
      <c r="AS40" s="205"/>
      <c r="AT40" s="205"/>
      <c r="AU40" s="205"/>
      <c r="AV40" s="205"/>
      <c r="AW40" s="205"/>
      <c r="AX40" s="205"/>
      <c r="AY40" s="205"/>
      <c r="AZ40" s="206"/>
      <c r="BA40" s="215"/>
      <c r="BB40" s="216"/>
      <c r="BC40" s="216"/>
      <c r="BD40" s="216"/>
      <c r="BE40" s="216"/>
      <c r="BF40" s="216"/>
      <c r="BG40" s="216"/>
      <c r="BH40" s="216"/>
      <c r="BI40" s="216"/>
      <c r="BJ40" s="216"/>
      <c r="BK40" s="216"/>
      <c r="BL40" s="217"/>
    </row>
    <row r="41" spans="1:64" s="5" customFormat="1" ht="12">
      <c r="A41" s="179" t="s">
        <v>60</v>
      </c>
      <c r="B41" s="180"/>
      <c r="C41" s="180"/>
      <c r="D41" s="181"/>
      <c r="E41" s="188" t="s">
        <v>35</v>
      </c>
      <c r="F41" s="188"/>
      <c r="G41" s="188"/>
      <c r="H41" s="188"/>
      <c r="I41" s="188"/>
      <c r="J41" s="188"/>
      <c r="K41" s="188"/>
      <c r="L41" s="188"/>
      <c r="M41" s="188"/>
      <c r="N41" s="188"/>
      <c r="O41" s="188"/>
      <c r="P41" s="188"/>
      <c r="Q41" s="188"/>
      <c r="R41" s="188"/>
      <c r="S41" s="188"/>
      <c r="T41" s="188"/>
      <c r="U41" s="188"/>
      <c r="V41" s="188"/>
      <c r="W41" s="188"/>
      <c r="X41" s="188"/>
      <c r="Y41" s="188"/>
      <c r="Z41" s="188"/>
      <c r="AA41" s="189" t="s">
        <v>2</v>
      </c>
      <c r="AB41" s="190"/>
      <c r="AC41" s="190"/>
      <c r="AD41" s="190"/>
      <c r="AE41" s="190"/>
      <c r="AF41" s="191"/>
      <c r="AG41" s="198"/>
      <c r="AH41" s="199"/>
      <c r="AI41" s="199"/>
      <c r="AJ41" s="199"/>
      <c r="AK41" s="199"/>
      <c r="AL41" s="199"/>
      <c r="AM41" s="199"/>
      <c r="AN41" s="199"/>
      <c r="AO41" s="199"/>
      <c r="AP41" s="200"/>
      <c r="AQ41" s="198"/>
      <c r="AR41" s="199"/>
      <c r="AS41" s="199"/>
      <c r="AT41" s="199"/>
      <c r="AU41" s="199"/>
      <c r="AV41" s="199"/>
      <c r="AW41" s="199"/>
      <c r="AX41" s="199"/>
      <c r="AY41" s="199"/>
      <c r="AZ41" s="200"/>
      <c r="BA41" s="209"/>
      <c r="BB41" s="210"/>
      <c r="BC41" s="210"/>
      <c r="BD41" s="210"/>
      <c r="BE41" s="210"/>
      <c r="BF41" s="210"/>
      <c r="BG41" s="210"/>
      <c r="BH41" s="210"/>
      <c r="BI41" s="210"/>
      <c r="BJ41" s="210"/>
      <c r="BK41" s="210"/>
      <c r="BL41" s="211"/>
    </row>
    <row r="42" spans="1:64" s="5" customFormat="1" ht="12">
      <c r="A42" s="182"/>
      <c r="B42" s="183"/>
      <c r="C42" s="183"/>
      <c r="D42" s="184"/>
      <c r="E42" s="208" t="s">
        <v>36</v>
      </c>
      <c r="F42" s="208"/>
      <c r="G42" s="208"/>
      <c r="H42" s="208"/>
      <c r="I42" s="208"/>
      <c r="J42" s="208"/>
      <c r="K42" s="208"/>
      <c r="L42" s="208"/>
      <c r="M42" s="208"/>
      <c r="N42" s="208"/>
      <c r="O42" s="208"/>
      <c r="P42" s="208"/>
      <c r="Q42" s="208"/>
      <c r="R42" s="208"/>
      <c r="S42" s="208"/>
      <c r="T42" s="208"/>
      <c r="U42" s="208"/>
      <c r="V42" s="208"/>
      <c r="W42" s="208"/>
      <c r="X42" s="208"/>
      <c r="Y42" s="208"/>
      <c r="Z42" s="208"/>
      <c r="AA42" s="192"/>
      <c r="AB42" s="193"/>
      <c r="AC42" s="193"/>
      <c r="AD42" s="193"/>
      <c r="AE42" s="193"/>
      <c r="AF42" s="194"/>
      <c r="AG42" s="201"/>
      <c r="AH42" s="202"/>
      <c r="AI42" s="202"/>
      <c r="AJ42" s="202"/>
      <c r="AK42" s="202"/>
      <c r="AL42" s="202"/>
      <c r="AM42" s="202"/>
      <c r="AN42" s="202"/>
      <c r="AO42" s="202"/>
      <c r="AP42" s="203"/>
      <c r="AQ42" s="201"/>
      <c r="AR42" s="202"/>
      <c r="AS42" s="202"/>
      <c r="AT42" s="202"/>
      <c r="AU42" s="202"/>
      <c r="AV42" s="202"/>
      <c r="AW42" s="202"/>
      <c r="AX42" s="202"/>
      <c r="AY42" s="202"/>
      <c r="AZ42" s="203"/>
      <c r="BA42" s="212"/>
      <c r="BB42" s="213"/>
      <c r="BC42" s="213"/>
      <c r="BD42" s="213"/>
      <c r="BE42" s="213"/>
      <c r="BF42" s="213"/>
      <c r="BG42" s="213"/>
      <c r="BH42" s="213"/>
      <c r="BI42" s="213"/>
      <c r="BJ42" s="213"/>
      <c r="BK42" s="213"/>
      <c r="BL42" s="214"/>
    </row>
    <row r="43" spans="1:64" s="5" customFormat="1" ht="12">
      <c r="A43" s="185"/>
      <c r="B43" s="186"/>
      <c r="C43" s="186"/>
      <c r="D43" s="187"/>
      <c r="E43" s="207" t="s">
        <v>38</v>
      </c>
      <c r="F43" s="207"/>
      <c r="G43" s="207"/>
      <c r="H43" s="207"/>
      <c r="I43" s="207"/>
      <c r="J43" s="207"/>
      <c r="K43" s="207"/>
      <c r="L43" s="207"/>
      <c r="M43" s="207"/>
      <c r="N43" s="207"/>
      <c r="O43" s="207"/>
      <c r="P43" s="207"/>
      <c r="Q43" s="207"/>
      <c r="R43" s="207"/>
      <c r="S43" s="207"/>
      <c r="T43" s="207"/>
      <c r="U43" s="207"/>
      <c r="V43" s="207"/>
      <c r="W43" s="207"/>
      <c r="X43" s="207"/>
      <c r="Y43" s="207"/>
      <c r="Z43" s="207"/>
      <c r="AA43" s="195"/>
      <c r="AB43" s="196"/>
      <c r="AC43" s="196"/>
      <c r="AD43" s="196"/>
      <c r="AE43" s="196"/>
      <c r="AF43" s="197"/>
      <c r="AG43" s="204"/>
      <c r="AH43" s="205"/>
      <c r="AI43" s="205"/>
      <c r="AJ43" s="205"/>
      <c r="AK43" s="205"/>
      <c r="AL43" s="205"/>
      <c r="AM43" s="205"/>
      <c r="AN43" s="205"/>
      <c r="AO43" s="205"/>
      <c r="AP43" s="206"/>
      <c r="AQ43" s="204"/>
      <c r="AR43" s="205"/>
      <c r="AS43" s="205"/>
      <c r="AT43" s="205"/>
      <c r="AU43" s="205"/>
      <c r="AV43" s="205"/>
      <c r="AW43" s="205"/>
      <c r="AX43" s="205"/>
      <c r="AY43" s="205"/>
      <c r="AZ43" s="206"/>
      <c r="BA43" s="215"/>
      <c r="BB43" s="216"/>
      <c r="BC43" s="216"/>
      <c r="BD43" s="216"/>
      <c r="BE43" s="216"/>
      <c r="BF43" s="216"/>
      <c r="BG43" s="216"/>
      <c r="BH43" s="216"/>
      <c r="BI43" s="216"/>
      <c r="BJ43" s="216"/>
      <c r="BK43" s="216"/>
      <c r="BL43" s="217"/>
    </row>
    <row r="44" spans="1:64" s="3" customFormat="1" ht="15.75"/>
    <row r="45" spans="1:64" s="3" customFormat="1" ht="15.75"/>
    <row r="46" spans="1:64" s="5" customFormat="1" ht="12">
      <c r="A46" s="5" t="s">
        <v>6</v>
      </c>
    </row>
    <row r="47" spans="1:64" s="5" customFormat="1" ht="48" customHeight="1">
      <c r="A47" s="178" t="s">
        <v>61</v>
      </c>
      <c r="B47" s="178"/>
      <c r="C47" s="178"/>
      <c r="D47" s="178"/>
      <c r="E47" s="178"/>
      <c r="F47" s="178"/>
      <c r="G47" s="178"/>
      <c r="H47" s="178"/>
      <c r="I47" s="178"/>
      <c r="J47" s="178"/>
      <c r="K47" s="178"/>
      <c r="L47" s="178"/>
      <c r="M47" s="178"/>
      <c r="N47" s="178"/>
      <c r="O47" s="178"/>
      <c r="P47" s="178"/>
      <c r="Q47" s="178"/>
      <c r="R47" s="178"/>
      <c r="S47" s="178"/>
      <c r="T47" s="178"/>
      <c r="U47" s="178"/>
      <c r="V47" s="178"/>
      <c r="W47" s="178"/>
      <c r="X47" s="178"/>
      <c r="Y47" s="178"/>
      <c r="Z47" s="178"/>
      <c r="AA47" s="178"/>
      <c r="AB47" s="178"/>
      <c r="AC47" s="178"/>
      <c r="AD47" s="178"/>
      <c r="AE47" s="178"/>
      <c r="AF47" s="178"/>
      <c r="AG47" s="178"/>
      <c r="AH47" s="178"/>
      <c r="AI47" s="178"/>
      <c r="AJ47" s="178"/>
      <c r="AK47" s="178"/>
      <c r="AL47" s="178"/>
      <c r="AM47" s="178"/>
      <c r="AN47" s="178"/>
      <c r="AO47" s="178"/>
      <c r="AP47" s="178"/>
      <c r="AQ47" s="178"/>
      <c r="AR47" s="178"/>
      <c r="AS47" s="178"/>
      <c r="AT47" s="178"/>
      <c r="AU47" s="178"/>
      <c r="AV47" s="178"/>
      <c r="AW47" s="178"/>
      <c r="AX47" s="178"/>
      <c r="AY47" s="178"/>
      <c r="AZ47" s="178"/>
      <c r="BA47" s="178"/>
      <c r="BB47" s="178"/>
      <c r="BC47" s="178"/>
      <c r="BD47" s="178"/>
      <c r="BE47" s="178"/>
      <c r="BF47" s="178"/>
      <c r="BG47" s="178"/>
      <c r="BH47" s="178"/>
      <c r="BI47" s="178"/>
      <c r="BJ47" s="178"/>
      <c r="BK47" s="178"/>
      <c r="BL47" s="178"/>
    </row>
    <row r="48" spans="1:64" s="5" customFormat="1" ht="24" customHeight="1">
      <c r="A48" s="178" t="s">
        <v>62</v>
      </c>
      <c r="B48" s="178"/>
      <c r="C48" s="178"/>
      <c r="D48" s="178"/>
      <c r="E48" s="178"/>
      <c r="F48" s="178"/>
      <c r="G48" s="178"/>
      <c r="H48" s="178"/>
      <c r="I48" s="178"/>
      <c r="J48" s="178"/>
      <c r="K48" s="178"/>
      <c r="L48" s="178"/>
      <c r="M48" s="178"/>
      <c r="N48" s="178"/>
      <c r="O48" s="178"/>
      <c r="P48" s="178"/>
      <c r="Q48" s="178"/>
      <c r="R48" s="178"/>
      <c r="S48" s="178"/>
      <c r="T48" s="178"/>
      <c r="U48" s="178"/>
      <c r="V48" s="178"/>
      <c r="W48" s="178"/>
      <c r="X48" s="178"/>
      <c r="Y48" s="178"/>
      <c r="Z48" s="178"/>
      <c r="AA48" s="178"/>
      <c r="AB48" s="178"/>
      <c r="AC48" s="178"/>
      <c r="AD48" s="178"/>
      <c r="AE48" s="178"/>
      <c r="AF48" s="178"/>
      <c r="AG48" s="178"/>
      <c r="AH48" s="178"/>
      <c r="AI48" s="178"/>
      <c r="AJ48" s="178"/>
      <c r="AK48" s="178"/>
      <c r="AL48" s="178"/>
      <c r="AM48" s="178"/>
      <c r="AN48" s="178"/>
      <c r="AO48" s="178"/>
      <c r="AP48" s="178"/>
      <c r="AQ48" s="178"/>
      <c r="AR48" s="178"/>
      <c r="AS48" s="178"/>
      <c r="AT48" s="178"/>
      <c r="AU48" s="178"/>
      <c r="AV48" s="178"/>
      <c r="AW48" s="178"/>
      <c r="AX48" s="178"/>
      <c r="AY48" s="178"/>
      <c r="AZ48" s="178"/>
      <c r="BA48" s="178"/>
      <c r="BB48" s="178"/>
      <c r="BC48" s="178"/>
      <c r="BD48" s="178"/>
      <c r="BE48" s="178"/>
      <c r="BF48" s="178"/>
      <c r="BG48" s="178"/>
      <c r="BH48" s="178"/>
      <c r="BI48" s="178"/>
      <c r="BJ48" s="178"/>
      <c r="BK48" s="178"/>
      <c r="BL48" s="178"/>
    </row>
    <row r="49" spans="1:64" s="5" customFormat="1" ht="24" customHeight="1">
      <c r="A49" s="178" t="s">
        <v>63</v>
      </c>
      <c r="B49" s="178"/>
      <c r="C49" s="178"/>
      <c r="D49" s="178"/>
      <c r="E49" s="178"/>
      <c r="F49" s="178"/>
      <c r="G49" s="178"/>
      <c r="H49" s="178"/>
      <c r="I49" s="178"/>
      <c r="J49" s="178"/>
      <c r="K49" s="178"/>
      <c r="L49" s="178"/>
      <c r="M49" s="178"/>
      <c r="N49" s="178"/>
      <c r="O49" s="178"/>
      <c r="P49" s="178"/>
      <c r="Q49" s="178"/>
      <c r="R49" s="178"/>
      <c r="S49" s="178"/>
      <c r="T49" s="178"/>
      <c r="U49" s="178"/>
      <c r="V49" s="178"/>
      <c r="W49" s="178"/>
      <c r="X49" s="178"/>
      <c r="Y49" s="178"/>
      <c r="Z49" s="178"/>
      <c r="AA49" s="178"/>
      <c r="AB49" s="178"/>
      <c r="AC49" s="178"/>
      <c r="AD49" s="178"/>
      <c r="AE49" s="178"/>
      <c r="AF49" s="178"/>
      <c r="AG49" s="178"/>
      <c r="AH49" s="178"/>
      <c r="AI49" s="178"/>
      <c r="AJ49" s="178"/>
      <c r="AK49" s="178"/>
      <c r="AL49" s="178"/>
      <c r="AM49" s="178"/>
      <c r="AN49" s="178"/>
      <c r="AO49" s="178"/>
      <c r="AP49" s="178"/>
      <c r="AQ49" s="178"/>
      <c r="AR49" s="178"/>
      <c r="AS49" s="178"/>
      <c r="AT49" s="178"/>
      <c r="AU49" s="178"/>
      <c r="AV49" s="178"/>
      <c r="AW49" s="178"/>
      <c r="AX49" s="178"/>
      <c r="AY49" s="178"/>
      <c r="AZ49" s="178"/>
      <c r="BA49" s="178"/>
      <c r="BB49" s="178"/>
      <c r="BC49" s="178"/>
      <c r="BD49" s="178"/>
      <c r="BE49" s="178"/>
      <c r="BF49" s="178"/>
      <c r="BG49" s="178"/>
      <c r="BH49" s="178"/>
      <c r="BI49" s="178"/>
      <c r="BJ49" s="178"/>
      <c r="BK49" s="178"/>
      <c r="BL49" s="178"/>
    </row>
    <row r="50" spans="1:64" s="5" customFormat="1" ht="12"/>
    <row r="51" spans="1:64" s="5" customFormat="1" ht="12"/>
    <row r="52" spans="1:64" s="5" customFormat="1" ht="12"/>
    <row r="53" spans="1:64" s="5" customFormat="1" ht="12"/>
  </sheetData>
  <mergeCells count="143">
    <mergeCell ref="A6:BL6"/>
    <mergeCell ref="A7:BL7"/>
    <mergeCell ref="A8:BL8"/>
    <mergeCell ref="A9:BL9"/>
    <mergeCell ref="AG14:AP15"/>
    <mergeCell ref="A12:D12"/>
    <mergeCell ref="E12:Z12"/>
    <mergeCell ref="BA14:BL15"/>
    <mergeCell ref="E13:Z13"/>
    <mergeCell ref="AG13:AP13"/>
    <mergeCell ref="BA13:BL13"/>
    <mergeCell ref="AQ13:AZ13"/>
    <mergeCell ref="AG12:AZ12"/>
    <mergeCell ref="BA12:BL12"/>
    <mergeCell ref="A14:D15"/>
    <mergeCell ref="AA12:AF12"/>
    <mergeCell ref="AA13:AF13"/>
    <mergeCell ref="A13:D13"/>
    <mergeCell ref="A20:D20"/>
    <mergeCell ref="E20:Z20"/>
    <mergeCell ref="AA14:AF15"/>
    <mergeCell ref="A16:D17"/>
    <mergeCell ref="AA20:AF20"/>
    <mergeCell ref="E15:Z15"/>
    <mergeCell ref="BA18:BL19"/>
    <mergeCell ref="AQ18:AZ19"/>
    <mergeCell ref="E16:Z16"/>
    <mergeCell ref="E19:Z19"/>
    <mergeCell ref="AA18:AF19"/>
    <mergeCell ref="E18:Z18"/>
    <mergeCell ref="AA16:AF17"/>
    <mergeCell ref="AQ14:AZ15"/>
    <mergeCell ref="BA16:BL17"/>
    <mergeCell ref="E17:Z17"/>
    <mergeCell ref="E14:Z14"/>
    <mergeCell ref="A18:D19"/>
    <mergeCell ref="AG18:AP19"/>
    <mergeCell ref="AQ16:AZ17"/>
    <mergeCell ref="AG16:AP17"/>
    <mergeCell ref="AQ24:AZ24"/>
    <mergeCell ref="AQ23:AZ23"/>
    <mergeCell ref="AG24:AP24"/>
    <mergeCell ref="BA24:BL24"/>
    <mergeCell ref="BA23:BL23"/>
    <mergeCell ref="AG23:AP23"/>
    <mergeCell ref="AG20:AP20"/>
    <mergeCell ref="BA21:BL21"/>
    <mergeCell ref="BA22:BL22"/>
    <mergeCell ref="BA20:BL20"/>
    <mergeCell ref="AG22:AP22"/>
    <mergeCell ref="AG21:AP21"/>
    <mergeCell ref="AQ21:AZ21"/>
    <mergeCell ref="AQ20:AZ20"/>
    <mergeCell ref="AQ22:AZ22"/>
    <mergeCell ref="A36:D37"/>
    <mergeCell ref="AA35:AF35"/>
    <mergeCell ref="AG35:AP35"/>
    <mergeCell ref="A32:D34"/>
    <mergeCell ref="E32:Z32"/>
    <mergeCell ref="E33:Z33"/>
    <mergeCell ref="E34:Z34"/>
    <mergeCell ref="A35:D35"/>
    <mergeCell ref="E35:Z35"/>
    <mergeCell ref="AA36:AF37"/>
    <mergeCell ref="AG36:AP37"/>
    <mergeCell ref="E37:Z37"/>
    <mergeCell ref="BA28:BL28"/>
    <mergeCell ref="BA30:BL30"/>
    <mergeCell ref="AQ30:AZ30"/>
    <mergeCell ref="AQ27:AZ27"/>
    <mergeCell ref="AQ29:AZ29"/>
    <mergeCell ref="AQ28:AZ28"/>
    <mergeCell ref="AA27:AF27"/>
    <mergeCell ref="E26:Z26"/>
    <mergeCell ref="AA25:AF26"/>
    <mergeCell ref="AG25:AP26"/>
    <mergeCell ref="BA25:BL26"/>
    <mergeCell ref="AQ25:AZ26"/>
    <mergeCell ref="A21:D21"/>
    <mergeCell ref="A24:D24"/>
    <mergeCell ref="E23:Z23"/>
    <mergeCell ref="E24:Z24"/>
    <mergeCell ref="A23:D23"/>
    <mergeCell ref="E22:Z22"/>
    <mergeCell ref="AA30:AF30"/>
    <mergeCell ref="AG31:AP31"/>
    <mergeCell ref="A29:D29"/>
    <mergeCell ref="A27:D27"/>
    <mergeCell ref="A28:D28"/>
    <mergeCell ref="A31:D31"/>
    <mergeCell ref="A30:D30"/>
    <mergeCell ref="E25:Z25"/>
    <mergeCell ref="A22:D22"/>
    <mergeCell ref="A25:D26"/>
    <mergeCell ref="E21:Z21"/>
    <mergeCell ref="AA22:AF22"/>
    <mergeCell ref="AA23:AF23"/>
    <mergeCell ref="AA21:AF21"/>
    <mergeCell ref="AA24:AF24"/>
    <mergeCell ref="E31:Z31"/>
    <mergeCell ref="BA36:BL37"/>
    <mergeCell ref="AQ36:AZ37"/>
    <mergeCell ref="AQ35:AZ35"/>
    <mergeCell ref="BA32:BL34"/>
    <mergeCell ref="BA31:BL31"/>
    <mergeCell ref="AQ32:AZ34"/>
    <mergeCell ref="E27:Z27"/>
    <mergeCell ref="AA28:AF28"/>
    <mergeCell ref="AA29:AF29"/>
    <mergeCell ref="E30:Z30"/>
    <mergeCell ref="AA31:AF31"/>
    <mergeCell ref="E29:Z29"/>
    <mergeCell ref="E28:Z28"/>
    <mergeCell ref="AG27:AP27"/>
    <mergeCell ref="AQ31:AZ31"/>
    <mergeCell ref="BA35:BL35"/>
    <mergeCell ref="AG30:AP30"/>
    <mergeCell ref="AG29:AP29"/>
    <mergeCell ref="BA29:BL29"/>
    <mergeCell ref="AG28:AP28"/>
    <mergeCell ref="AA32:AF34"/>
    <mergeCell ref="AG32:AP34"/>
    <mergeCell ref="E36:Z36"/>
    <mergeCell ref="BA27:BL27"/>
    <mergeCell ref="A49:BL49"/>
    <mergeCell ref="A41:D43"/>
    <mergeCell ref="E41:Z41"/>
    <mergeCell ref="AA41:AF43"/>
    <mergeCell ref="AG41:AP43"/>
    <mergeCell ref="AQ41:AZ43"/>
    <mergeCell ref="A47:BL47"/>
    <mergeCell ref="A48:BL48"/>
    <mergeCell ref="AG38:AP40"/>
    <mergeCell ref="AA38:AF40"/>
    <mergeCell ref="E38:Z38"/>
    <mergeCell ref="E40:Z40"/>
    <mergeCell ref="E39:Z39"/>
    <mergeCell ref="BA38:BL40"/>
    <mergeCell ref="E43:Z43"/>
    <mergeCell ref="BA41:BL43"/>
    <mergeCell ref="AQ38:AZ40"/>
    <mergeCell ref="A38:D40"/>
    <mergeCell ref="E42:Z42"/>
  </mergeCells>
  <phoneticPr fontId="144" type="noConversion"/>
  <printOptions horizontalCentered="1"/>
  <pageMargins left="0.78740157480314965" right="0.39370078740157483" top="0.39370078740157483" bottom="0.39370078740157483" header="0.27559055118110237" footer="0.27559055118110237"/>
  <pageSetup paperSize="9" scale="99" orientation="portrait" r:id="rId1"/>
  <headerFooter alignWithMargins="0">
    <oddHeader>&amp;L&amp;"Tahoma,обычный"&amp;6Подготовлено с использованием системы ГАРАНТ</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K35"/>
  <sheetViews>
    <sheetView view="pageBreakPreview" topLeftCell="A16" zoomScaleNormal="85" zoomScaleSheetLayoutView="100" workbookViewId="0">
      <selection activeCell="J30" sqref="J30"/>
    </sheetView>
  </sheetViews>
  <sheetFormatPr defaultRowHeight="15"/>
  <cols>
    <col min="1" max="1" width="9.5703125" customWidth="1"/>
    <col min="2" max="2" width="12.140625" customWidth="1"/>
    <col min="3" max="3" width="15.5703125" customWidth="1"/>
    <col min="4" max="4" width="12.140625" customWidth="1"/>
    <col min="5" max="10" width="15.5703125" customWidth="1"/>
  </cols>
  <sheetData>
    <row r="1" spans="1:11" ht="79.5" customHeight="1">
      <c r="A1" s="337" t="s">
        <v>118</v>
      </c>
      <c r="B1" s="337"/>
      <c r="C1" s="337"/>
      <c r="D1" s="337"/>
      <c r="E1" s="337"/>
      <c r="F1" s="337"/>
      <c r="G1" s="337"/>
      <c r="H1" s="337"/>
      <c r="I1" s="337"/>
      <c r="J1" s="337"/>
      <c r="K1" s="17"/>
    </row>
    <row r="2" spans="1:11" s="33" customFormat="1" ht="13.5" customHeight="1">
      <c r="A2" s="81"/>
      <c r="B2" s="81"/>
      <c r="C2" s="81"/>
      <c r="D2" s="81"/>
      <c r="E2" s="81"/>
      <c r="F2" s="81"/>
      <c r="G2" s="81"/>
      <c r="H2" s="81"/>
      <c r="I2" s="81"/>
      <c r="J2" s="81"/>
      <c r="K2" s="17"/>
    </row>
    <row r="3" spans="1:11" ht="15.75">
      <c r="E3" s="333" t="s">
        <v>288</v>
      </c>
      <c r="F3" s="333"/>
    </row>
    <row r="4" spans="1:11" s="33" customFormat="1" ht="15.75">
      <c r="E4" s="80"/>
      <c r="F4" s="80"/>
    </row>
    <row r="5" spans="1:11" ht="47.25" customHeight="1">
      <c r="A5" s="334" t="s">
        <v>82</v>
      </c>
      <c r="B5" s="336" t="s">
        <v>95</v>
      </c>
      <c r="C5" s="336"/>
      <c r="D5" s="336" t="s">
        <v>98</v>
      </c>
      <c r="E5" s="336"/>
      <c r="F5" s="336"/>
      <c r="G5" s="336"/>
      <c r="H5" s="336" t="s">
        <v>100</v>
      </c>
      <c r="I5" s="336"/>
      <c r="J5" s="336"/>
    </row>
    <row r="6" spans="1:11" ht="36">
      <c r="A6" s="335"/>
      <c r="B6" s="18" t="s">
        <v>96</v>
      </c>
      <c r="C6" s="18" t="s">
        <v>97</v>
      </c>
      <c r="D6" s="18" t="s">
        <v>96</v>
      </c>
      <c r="E6" s="18" t="s">
        <v>97</v>
      </c>
      <c r="F6" s="18" t="s">
        <v>104</v>
      </c>
      <c r="G6" s="18" t="s">
        <v>99</v>
      </c>
      <c r="H6" s="18" t="s">
        <v>101</v>
      </c>
      <c r="I6" s="18" t="s">
        <v>102</v>
      </c>
      <c r="J6" s="18" t="s">
        <v>103</v>
      </c>
    </row>
    <row r="7" spans="1:11">
      <c r="A7" s="12" t="s">
        <v>83</v>
      </c>
      <c r="B7" s="115">
        <v>0</v>
      </c>
      <c r="C7" s="115">
        <v>0</v>
      </c>
      <c r="D7" s="115">
        <v>0</v>
      </c>
      <c r="E7" s="115">
        <v>0</v>
      </c>
      <c r="F7" s="115">
        <v>0</v>
      </c>
      <c r="G7" s="115">
        <v>0</v>
      </c>
      <c r="H7" s="115">
        <v>0</v>
      </c>
      <c r="I7" s="115">
        <v>0</v>
      </c>
      <c r="J7" s="115">
        <v>0</v>
      </c>
    </row>
    <row r="8" spans="1:11">
      <c r="A8" s="12" t="s">
        <v>84</v>
      </c>
      <c r="B8" s="115">
        <v>0</v>
      </c>
      <c r="C8" s="115">
        <v>0</v>
      </c>
      <c r="D8" s="115">
        <v>0</v>
      </c>
      <c r="E8" s="115">
        <v>0</v>
      </c>
      <c r="F8" s="115">
        <v>0</v>
      </c>
      <c r="G8" s="115">
        <v>0</v>
      </c>
      <c r="H8" s="115">
        <v>0</v>
      </c>
      <c r="I8" s="115">
        <v>0</v>
      </c>
      <c r="J8" s="115">
        <v>0</v>
      </c>
    </row>
    <row r="9" spans="1:11">
      <c r="A9" s="12" t="s">
        <v>85</v>
      </c>
      <c r="B9" s="115">
        <v>0</v>
      </c>
      <c r="C9" s="115">
        <v>0</v>
      </c>
      <c r="D9" s="115">
        <v>0</v>
      </c>
      <c r="E9" s="115">
        <v>0</v>
      </c>
      <c r="F9" s="115">
        <v>0</v>
      </c>
      <c r="G9" s="115">
        <v>0</v>
      </c>
      <c r="H9" s="115">
        <v>0</v>
      </c>
      <c r="I9" s="115">
        <v>0</v>
      </c>
      <c r="J9" s="115">
        <v>0</v>
      </c>
    </row>
    <row r="10" spans="1:11">
      <c r="A10" s="12" t="s">
        <v>86</v>
      </c>
      <c r="B10" s="115">
        <v>0</v>
      </c>
      <c r="C10" s="115">
        <v>0</v>
      </c>
      <c r="D10" s="115">
        <v>0</v>
      </c>
      <c r="E10" s="115">
        <v>0</v>
      </c>
      <c r="F10" s="115">
        <v>0</v>
      </c>
      <c r="G10" s="115">
        <v>0</v>
      </c>
      <c r="H10" s="115">
        <v>0</v>
      </c>
      <c r="I10" s="115">
        <v>0</v>
      </c>
      <c r="J10" s="115">
        <v>0</v>
      </c>
    </row>
    <row r="11" spans="1:11">
      <c r="A11" s="12" t="s">
        <v>87</v>
      </c>
      <c r="B11" s="115">
        <v>0</v>
      </c>
      <c r="C11" s="115">
        <v>0</v>
      </c>
      <c r="D11" s="115">
        <v>0</v>
      </c>
      <c r="E11" s="115">
        <v>0</v>
      </c>
      <c r="F11" s="115">
        <v>0</v>
      </c>
      <c r="G11" s="115">
        <v>0</v>
      </c>
      <c r="H11" s="115">
        <v>0</v>
      </c>
      <c r="I11" s="115">
        <v>0</v>
      </c>
      <c r="J11" s="115">
        <v>0</v>
      </c>
    </row>
    <row r="12" spans="1:11">
      <c r="A12" s="12" t="s">
        <v>88</v>
      </c>
      <c r="B12" s="115">
        <v>0</v>
      </c>
      <c r="C12" s="115">
        <v>0</v>
      </c>
      <c r="D12" s="115">
        <v>0</v>
      </c>
      <c r="E12" s="115">
        <v>0</v>
      </c>
      <c r="F12" s="115">
        <v>0</v>
      </c>
      <c r="G12" s="115">
        <v>0</v>
      </c>
      <c r="H12" s="115">
        <v>0</v>
      </c>
      <c r="I12" s="115">
        <v>0</v>
      </c>
      <c r="J12" s="115">
        <v>0</v>
      </c>
    </row>
    <row r="13" spans="1:11">
      <c r="A13" s="12" t="s">
        <v>89</v>
      </c>
      <c r="B13" s="115">
        <v>0</v>
      </c>
      <c r="C13" s="115">
        <v>0</v>
      </c>
      <c r="D13" s="115">
        <v>0</v>
      </c>
      <c r="E13" s="115">
        <v>0</v>
      </c>
      <c r="F13" s="115">
        <v>0</v>
      </c>
      <c r="G13" s="115">
        <v>0</v>
      </c>
      <c r="H13" s="115">
        <v>0</v>
      </c>
      <c r="I13" s="115">
        <v>0</v>
      </c>
      <c r="J13" s="115">
        <v>0</v>
      </c>
    </row>
    <row r="14" spans="1:11">
      <c r="A14" s="12" t="s">
        <v>90</v>
      </c>
      <c r="B14" s="115">
        <v>0</v>
      </c>
      <c r="C14" s="115">
        <v>0</v>
      </c>
      <c r="D14" s="115">
        <v>0</v>
      </c>
      <c r="E14" s="115">
        <v>0</v>
      </c>
      <c r="F14" s="115">
        <v>0</v>
      </c>
      <c r="G14" s="115">
        <v>0</v>
      </c>
      <c r="H14" s="115">
        <v>0</v>
      </c>
      <c r="I14" s="115">
        <v>0</v>
      </c>
      <c r="J14" s="115">
        <v>0</v>
      </c>
    </row>
    <row r="15" spans="1:11">
      <c r="A15" s="12" t="s">
        <v>91</v>
      </c>
      <c r="B15" s="115">
        <v>0</v>
      </c>
      <c r="C15" s="115">
        <v>0</v>
      </c>
      <c r="D15" s="115">
        <v>0</v>
      </c>
      <c r="E15" s="115">
        <v>0</v>
      </c>
      <c r="F15" s="115">
        <v>0</v>
      </c>
      <c r="G15" s="115">
        <v>0</v>
      </c>
      <c r="H15" s="115">
        <v>0</v>
      </c>
      <c r="I15" s="115">
        <v>0</v>
      </c>
      <c r="J15" s="115">
        <v>0</v>
      </c>
    </row>
    <row r="16" spans="1:11">
      <c r="A16" s="12" t="s">
        <v>92</v>
      </c>
      <c r="B16" s="115">
        <v>0</v>
      </c>
      <c r="C16" s="115">
        <v>0</v>
      </c>
      <c r="D16" s="115">
        <v>0</v>
      </c>
      <c r="E16" s="115">
        <v>0</v>
      </c>
      <c r="F16" s="115">
        <v>0</v>
      </c>
      <c r="G16" s="115">
        <v>0</v>
      </c>
      <c r="H16" s="115">
        <v>0</v>
      </c>
      <c r="I16" s="115">
        <v>0</v>
      </c>
      <c r="J16" s="115">
        <v>0</v>
      </c>
    </row>
    <row r="17" spans="1:10">
      <c r="A17" s="12" t="s">
        <v>93</v>
      </c>
      <c r="B17" s="115">
        <v>0</v>
      </c>
      <c r="C17" s="115">
        <v>0</v>
      </c>
      <c r="D17" s="115">
        <v>0</v>
      </c>
      <c r="E17" s="115">
        <v>0</v>
      </c>
      <c r="F17" s="115">
        <v>0</v>
      </c>
      <c r="G17" s="115">
        <v>0</v>
      </c>
      <c r="H17" s="115">
        <v>0</v>
      </c>
      <c r="I17" s="115">
        <v>0</v>
      </c>
      <c r="J17" s="115">
        <v>0</v>
      </c>
    </row>
    <row r="18" spans="1:10">
      <c r="A18" s="12" t="s">
        <v>94</v>
      </c>
      <c r="B18" s="115">
        <v>0</v>
      </c>
      <c r="C18" s="115">
        <v>0</v>
      </c>
      <c r="D18" s="115">
        <v>0</v>
      </c>
      <c r="E18" s="115">
        <v>0</v>
      </c>
      <c r="F18" s="115">
        <v>0</v>
      </c>
      <c r="G18" s="115">
        <v>0</v>
      </c>
      <c r="H18" s="115">
        <v>0</v>
      </c>
      <c r="I18" s="115">
        <v>0</v>
      </c>
      <c r="J18" s="115">
        <v>0</v>
      </c>
    </row>
    <row r="20" spans="1:10" ht="15.75">
      <c r="A20" s="33"/>
      <c r="B20" s="33"/>
      <c r="C20" s="33"/>
      <c r="D20" s="33"/>
      <c r="E20" s="333" t="s">
        <v>289</v>
      </c>
      <c r="F20" s="333"/>
      <c r="G20" s="33"/>
      <c r="H20" s="33"/>
      <c r="I20" s="33"/>
      <c r="J20" s="33"/>
    </row>
    <row r="21" spans="1:10" s="33" customFormat="1" ht="15.75">
      <c r="E21" s="80"/>
      <c r="F21" s="80"/>
    </row>
    <row r="22" spans="1:10" ht="33" customHeight="1">
      <c r="A22" s="334" t="s">
        <v>82</v>
      </c>
      <c r="B22" s="336" t="s">
        <v>95</v>
      </c>
      <c r="C22" s="336"/>
      <c r="D22" s="336" t="s">
        <v>98</v>
      </c>
      <c r="E22" s="336"/>
      <c r="F22" s="336"/>
      <c r="G22" s="336"/>
      <c r="H22" s="336" t="s">
        <v>100</v>
      </c>
      <c r="I22" s="336"/>
      <c r="J22" s="336"/>
    </row>
    <row r="23" spans="1:10" ht="36">
      <c r="A23" s="335"/>
      <c r="B23" s="18" t="s">
        <v>96</v>
      </c>
      <c r="C23" s="18" t="s">
        <v>97</v>
      </c>
      <c r="D23" s="18" t="s">
        <v>96</v>
      </c>
      <c r="E23" s="18" t="s">
        <v>97</v>
      </c>
      <c r="F23" s="18" t="s">
        <v>104</v>
      </c>
      <c r="G23" s="18" t="s">
        <v>99</v>
      </c>
      <c r="H23" s="18" t="s">
        <v>101</v>
      </c>
      <c r="I23" s="18" t="s">
        <v>102</v>
      </c>
      <c r="J23" s="18" t="s">
        <v>103</v>
      </c>
    </row>
    <row r="24" spans="1:10">
      <c r="A24" s="12" t="s">
        <v>83</v>
      </c>
      <c r="B24" s="115">
        <v>0</v>
      </c>
      <c r="C24" s="115">
        <v>0</v>
      </c>
      <c r="D24" s="115">
        <v>0</v>
      </c>
      <c r="E24" s="115">
        <v>0</v>
      </c>
      <c r="F24" s="115">
        <v>0</v>
      </c>
      <c r="G24" s="115">
        <v>0</v>
      </c>
      <c r="H24" s="115">
        <v>0</v>
      </c>
      <c r="I24" s="115">
        <v>0</v>
      </c>
      <c r="J24" s="115">
        <v>0</v>
      </c>
    </row>
    <row r="25" spans="1:10">
      <c r="A25" s="12" t="s">
        <v>84</v>
      </c>
      <c r="B25" s="115">
        <v>0</v>
      </c>
      <c r="C25" s="115">
        <v>0</v>
      </c>
      <c r="D25" s="115">
        <v>0</v>
      </c>
      <c r="E25" s="115">
        <v>0</v>
      </c>
      <c r="F25" s="115">
        <v>0</v>
      </c>
      <c r="G25" s="115">
        <v>0</v>
      </c>
      <c r="H25" s="115">
        <v>0</v>
      </c>
      <c r="I25" s="115">
        <v>0</v>
      </c>
      <c r="J25" s="115">
        <v>0</v>
      </c>
    </row>
    <row r="26" spans="1:10">
      <c r="A26" s="12" t="s">
        <v>85</v>
      </c>
      <c r="B26" s="115">
        <v>0</v>
      </c>
      <c r="C26" s="115">
        <v>0</v>
      </c>
      <c r="D26" s="115">
        <v>0</v>
      </c>
      <c r="E26" s="115">
        <v>0</v>
      </c>
      <c r="F26" s="115">
        <v>0</v>
      </c>
      <c r="G26" s="115">
        <v>0</v>
      </c>
      <c r="H26" s="115">
        <v>0</v>
      </c>
      <c r="I26" s="115">
        <v>0</v>
      </c>
      <c r="J26" s="115">
        <v>0</v>
      </c>
    </row>
    <row r="27" spans="1:10">
      <c r="A27" s="12" t="s">
        <v>86</v>
      </c>
      <c r="B27" s="115">
        <v>0</v>
      </c>
      <c r="C27" s="115">
        <v>0</v>
      </c>
      <c r="D27" s="115">
        <v>0</v>
      </c>
      <c r="E27" s="115">
        <v>0</v>
      </c>
      <c r="F27" s="115">
        <v>0</v>
      </c>
      <c r="G27" s="115">
        <v>0</v>
      </c>
      <c r="H27" s="115">
        <v>0</v>
      </c>
      <c r="I27" s="115">
        <v>0</v>
      </c>
      <c r="J27" s="115">
        <v>0</v>
      </c>
    </row>
    <row r="28" spans="1:10">
      <c r="A28" s="12" t="s">
        <v>87</v>
      </c>
      <c r="B28" s="115">
        <v>0</v>
      </c>
      <c r="C28" s="115">
        <v>0</v>
      </c>
      <c r="D28" s="115">
        <v>0</v>
      </c>
      <c r="E28" s="115">
        <v>0</v>
      </c>
      <c r="F28" s="115">
        <v>0</v>
      </c>
      <c r="G28" s="115">
        <v>0</v>
      </c>
      <c r="H28" s="115">
        <v>0</v>
      </c>
      <c r="I28" s="115">
        <v>0</v>
      </c>
      <c r="J28" s="115">
        <v>0</v>
      </c>
    </row>
    <row r="29" spans="1:10">
      <c r="A29" s="12" t="s">
        <v>88</v>
      </c>
      <c r="B29" s="115"/>
      <c r="C29" s="115"/>
      <c r="D29" s="115"/>
      <c r="E29" s="115"/>
      <c r="F29" s="115"/>
      <c r="G29" s="115"/>
      <c r="H29" s="115"/>
      <c r="I29" s="115"/>
      <c r="J29" s="115"/>
    </row>
    <row r="30" spans="1:10">
      <c r="A30" s="12" t="s">
        <v>89</v>
      </c>
      <c r="B30" s="115"/>
      <c r="C30" s="115"/>
      <c r="D30" s="115"/>
      <c r="E30" s="115"/>
      <c r="F30" s="115"/>
      <c r="G30" s="115"/>
      <c r="H30" s="115"/>
      <c r="I30" s="115"/>
      <c r="J30" s="115"/>
    </row>
    <row r="31" spans="1:10">
      <c r="A31" s="12" t="s">
        <v>90</v>
      </c>
      <c r="B31" s="115"/>
      <c r="C31" s="115"/>
      <c r="D31" s="115"/>
      <c r="E31" s="115"/>
      <c r="F31" s="115"/>
      <c r="G31" s="115"/>
      <c r="H31" s="115"/>
      <c r="I31" s="115"/>
      <c r="J31" s="115"/>
    </row>
    <row r="32" spans="1:10">
      <c r="A32" s="12" t="s">
        <v>91</v>
      </c>
      <c r="B32" s="115"/>
      <c r="C32" s="115"/>
      <c r="D32" s="115"/>
      <c r="E32" s="115"/>
      <c r="F32" s="115"/>
      <c r="G32" s="115"/>
      <c r="H32" s="115"/>
      <c r="I32" s="115"/>
      <c r="J32" s="115"/>
    </row>
    <row r="33" spans="1:10">
      <c r="A33" s="12" t="s">
        <v>92</v>
      </c>
      <c r="B33" s="115"/>
      <c r="C33" s="115"/>
      <c r="D33" s="115"/>
      <c r="E33" s="115"/>
      <c r="F33" s="115"/>
      <c r="G33" s="115"/>
      <c r="H33" s="115"/>
      <c r="I33" s="115"/>
      <c r="J33" s="115"/>
    </row>
    <row r="34" spans="1:10">
      <c r="A34" s="12" t="s">
        <v>93</v>
      </c>
      <c r="B34" s="115"/>
      <c r="C34" s="115"/>
      <c r="D34" s="115"/>
      <c r="E34" s="115"/>
      <c r="F34" s="115"/>
      <c r="G34" s="115"/>
      <c r="H34" s="115"/>
      <c r="I34" s="115"/>
      <c r="J34" s="115"/>
    </row>
    <row r="35" spans="1:10">
      <c r="A35" s="12" t="s">
        <v>94</v>
      </c>
      <c r="B35" s="115"/>
      <c r="C35" s="115"/>
      <c r="D35" s="115"/>
      <c r="E35" s="115"/>
      <c r="F35" s="115"/>
      <c r="G35" s="115"/>
      <c r="H35" s="115"/>
      <c r="I35" s="115"/>
      <c r="J35" s="115"/>
    </row>
  </sheetData>
  <sheetProtection selectLockedCells="1" selectUnlockedCells="1"/>
  <mergeCells count="11">
    <mergeCell ref="A1:J1"/>
    <mergeCell ref="A5:A6"/>
    <mergeCell ref="B5:C5"/>
    <mergeCell ref="D5:G5"/>
    <mergeCell ref="H5:J5"/>
    <mergeCell ref="E3:F3"/>
    <mergeCell ref="E20:F20"/>
    <mergeCell ref="A22:A23"/>
    <mergeCell ref="B22:C22"/>
    <mergeCell ref="D22:G22"/>
    <mergeCell ref="H22:J22"/>
  </mergeCells>
  <phoneticPr fontId="144" type="noConversion"/>
  <printOptions horizontalCentered="1"/>
  <pageMargins left="0.19685039370078741" right="0.19685039370078741" top="0.78740157480314965" bottom="0.19685039370078741" header="0.31496062992125984" footer="0.31496062992125984"/>
  <pageSetup paperSize="9" orientation="landscape" r:id="rId1"/>
  <rowBreaks count="1" manualBreakCount="1">
    <brk id="19"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M5"/>
  <sheetViews>
    <sheetView view="pageBreakPreview" zoomScaleNormal="100" zoomScaleSheetLayoutView="100" workbookViewId="0">
      <selection activeCell="A11" sqref="A11"/>
    </sheetView>
  </sheetViews>
  <sheetFormatPr defaultRowHeight="15"/>
  <cols>
    <col min="1" max="1" width="86.7109375" customWidth="1"/>
    <col min="2" max="9" width="8.5703125" customWidth="1"/>
  </cols>
  <sheetData>
    <row r="1" spans="1:13" ht="81.75" customHeight="1">
      <c r="A1" s="81" t="s">
        <v>105</v>
      </c>
      <c r="B1" s="17"/>
      <c r="C1" s="17"/>
      <c r="D1" s="17"/>
      <c r="E1" s="17"/>
      <c r="F1" s="17"/>
      <c r="G1" s="17"/>
      <c r="H1" s="17"/>
      <c r="I1" s="17"/>
      <c r="J1" s="17"/>
    </row>
    <row r="2" spans="1:13">
      <c r="A2" s="33"/>
      <c r="B2" s="33"/>
      <c r="C2" s="33"/>
      <c r="D2" s="33"/>
      <c r="E2" s="33"/>
      <c r="F2" s="33"/>
      <c r="G2" s="33"/>
      <c r="H2" s="33"/>
      <c r="I2" s="33"/>
      <c r="J2" s="33"/>
    </row>
    <row r="3" spans="1:13" ht="45" customHeight="1">
      <c r="A3" s="114" t="s">
        <v>287</v>
      </c>
      <c r="B3" s="113"/>
      <c r="C3" s="113"/>
      <c r="D3" s="113"/>
      <c r="E3" s="113"/>
      <c r="F3" s="113"/>
      <c r="G3" s="113"/>
      <c r="H3" s="113"/>
      <c r="I3" s="113"/>
      <c r="J3" s="113"/>
      <c r="K3" s="54"/>
      <c r="L3" s="54"/>
      <c r="M3" s="54"/>
    </row>
    <row r="4" spans="1:13">
      <c r="A4" s="113"/>
      <c r="B4" s="113"/>
      <c r="C4" s="113"/>
      <c r="D4" s="113"/>
      <c r="E4" s="113"/>
      <c r="F4" s="113"/>
      <c r="G4" s="113"/>
      <c r="H4" s="113"/>
      <c r="I4" s="113"/>
      <c r="J4" s="113"/>
      <c r="K4" s="54"/>
      <c r="L4" s="54"/>
      <c r="M4" s="54"/>
    </row>
    <row r="5" spans="1:13" ht="165" customHeight="1">
      <c r="A5" s="111" t="s">
        <v>286</v>
      </c>
      <c r="B5" s="112"/>
      <c r="C5" s="112"/>
      <c r="D5" s="112"/>
      <c r="E5" s="112"/>
      <c r="F5" s="112"/>
      <c r="G5" s="112"/>
      <c r="H5" s="112"/>
      <c r="I5" s="112"/>
      <c r="J5" s="112"/>
      <c r="K5" s="112"/>
      <c r="L5" s="112"/>
      <c r="M5" s="54"/>
    </row>
  </sheetData>
  <sheetProtection password="CF66" sheet="1" formatCells="0" formatColumns="0" formatRows="0" insertColumns="0" insertRows="0" insertHyperlinks="0" deleteColumns="0" deleteRows="0" sort="0" autoFilter="0" pivotTables="0"/>
  <phoneticPr fontId="144" type="noConversion"/>
  <printOptions horizontalCentered="1"/>
  <pageMargins left="0.78740157480314965" right="0.39370078740157483" top="0.39370078740157483" bottom="0.3937007874015748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J8"/>
  <sheetViews>
    <sheetView view="pageBreakPreview" zoomScaleNormal="100" zoomScaleSheetLayoutView="100" workbookViewId="0">
      <selection activeCell="A23" sqref="A23"/>
    </sheetView>
  </sheetViews>
  <sheetFormatPr defaultRowHeight="15"/>
  <cols>
    <col min="1" max="1" width="83.85546875" style="33" customWidth="1"/>
    <col min="2" max="2" width="9.140625" style="33"/>
    <col min="3" max="3" width="12.7109375" style="33" customWidth="1"/>
    <col min="4" max="4" width="13.5703125" style="33" customWidth="1"/>
    <col min="5" max="5" width="12.28515625" style="33" customWidth="1"/>
    <col min="6" max="6" width="14.42578125" style="33" customWidth="1"/>
    <col min="7" max="7" width="12.42578125" style="33" customWidth="1"/>
    <col min="8" max="8" width="12" style="33" customWidth="1"/>
    <col min="9" max="16384" width="9.140625" style="33"/>
  </cols>
  <sheetData>
    <row r="1" spans="1:10" ht="66" customHeight="1">
      <c r="A1" s="90" t="s">
        <v>303</v>
      </c>
      <c r="B1" s="17"/>
      <c r="C1" s="17"/>
      <c r="D1" s="17"/>
      <c r="E1" s="17"/>
      <c r="F1" s="17"/>
      <c r="G1" s="17"/>
      <c r="H1" s="17"/>
      <c r="I1" s="17"/>
      <c r="J1" s="17"/>
    </row>
    <row r="3" spans="1:10">
      <c r="A3" s="91" t="s">
        <v>259</v>
      </c>
      <c r="B3" s="54"/>
      <c r="C3" s="54"/>
      <c r="D3" s="54"/>
      <c r="E3" s="54"/>
      <c r="F3" s="54"/>
      <c r="G3" s="54"/>
      <c r="H3" s="54"/>
    </row>
    <row r="4" spans="1:10">
      <c r="A4" s="54"/>
      <c r="B4" s="54"/>
      <c r="C4" s="54"/>
      <c r="D4" s="54"/>
      <c r="E4" s="54"/>
      <c r="F4" s="54"/>
      <c r="G4" s="54"/>
      <c r="H4" s="54"/>
    </row>
    <row r="5" spans="1:10">
      <c r="A5" s="54"/>
      <c r="B5" s="54"/>
      <c r="C5" s="54"/>
      <c r="D5" s="54"/>
      <c r="E5" s="54"/>
      <c r="F5" s="54"/>
      <c r="G5" s="54"/>
      <c r="H5" s="54"/>
    </row>
    <row r="6" spans="1:10">
      <c r="A6" s="54"/>
      <c r="B6" s="54"/>
      <c r="C6" s="54"/>
      <c r="D6" s="54"/>
      <c r="E6" s="54"/>
      <c r="F6" s="54"/>
      <c r="G6" s="54"/>
      <c r="H6" s="54"/>
    </row>
    <row r="7" spans="1:10">
      <c r="A7" s="54"/>
      <c r="B7" s="54"/>
      <c r="C7" s="54"/>
      <c r="D7" s="54"/>
      <c r="E7" s="54"/>
      <c r="F7" s="54"/>
      <c r="G7" s="54"/>
      <c r="H7" s="54"/>
    </row>
    <row r="8" spans="1:10">
      <c r="A8" s="54"/>
      <c r="B8" s="54"/>
      <c r="C8" s="54"/>
      <c r="D8" s="54"/>
      <c r="E8" s="54"/>
      <c r="F8" s="54"/>
      <c r="G8" s="54"/>
      <c r="H8" s="54"/>
    </row>
  </sheetData>
  <sheetProtection password="CF66" sheet="1" formatCells="0" formatColumns="0" formatRows="0" insertColumns="0" insertRows="0" insertHyperlinks="0" deleteColumns="0" deleteRows="0" sort="0" autoFilter="0" pivotTables="0"/>
  <phoneticPr fontId="144" type="noConversion"/>
  <printOptions horizontalCentered="1"/>
  <pageMargins left="0.78740157480314965" right="0.39370078740157483" top="0.39370078740157483" bottom="0.39370078740157483" header="0.31496062992125984" footer="0.31496062992125984"/>
  <pageSetup paperSize="9" orientation="portrait" r:id="rId1"/>
  <drawing r:id="rId2"/>
  <legacyDrawing r:id="rId3"/>
  <oleObjects>
    <mc:AlternateContent xmlns:mc="http://schemas.openxmlformats.org/markup-compatibility/2006">
      <mc:Choice Requires="x14">
        <oleObject progId="AcroExch.Document.11" dvAspect="DVASPECT_ICON" shapeId="27663" r:id="rId4">
          <objectPr defaultSize="0" autoPict="0" r:id="rId5">
            <anchor moveWithCells="1">
              <from>
                <xdr:col>0</xdr:col>
                <xdr:colOff>1343025</xdr:colOff>
                <xdr:row>4</xdr:row>
                <xdr:rowOff>9525</xdr:rowOff>
              </from>
              <to>
                <xdr:col>0</xdr:col>
                <xdr:colOff>2257425</xdr:colOff>
                <xdr:row>7</xdr:row>
                <xdr:rowOff>180975</xdr:rowOff>
              </to>
            </anchor>
          </objectPr>
        </oleObject>
      </mc:Choice>
      <mc:Fallback>
        <oleObject progId="AcroExch.Document.11" dvAspect="DVASPECT_ICON" shapeId="27663" r:id="rId4"/>
      </mc:Fallback>
    </mc:AlternateContent>
    <mc:AlternateContent xmlns:mc="http://schemas.openxmlformats.org/markup-compatibility/2006">
      <mc:Choice Requires="x14">
        <oleObject progId="AcroExch.Document.11" dvAspect="DVASPECT_ICON" shapeId="27664" r:id="rId6">
          <objectPr defaultSize="0" autoPict="0" r:id="rId7">
            <anchor moveWithCells="1">
              <from>
                <xdr:col>0</xdr:col>
                <xdr:colOff>190500</xdr:colOff>
                <xdr:row>3</xdr:row>
                <xdr:rowOff>190500</xdr:rowOff>
              </from>
              <to>
                <xdr:col>0</xdr:col>
                <xdr:colOff>1104900</xdr:colOff>
                <xdr:row>7</xdr:row>
                <xdr:rowOff>180975</xdr:rowOff>
              </to>
            </anchor>
          </objectPr>
        </oleObject>
      </mc:Choice>
      <mc:Fallback>
        <oleObject progId="AcroExch.Document.11" dvAspect="DVASPECT_ICON" shapeId="27664" r:id="rId6"/>
      </mc:Fallback>
    </mc:AlternateContent>
  </oleObjec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K14"/>
  <sheetViews>
    <sheetView view="pageBreakPreview" zoomScaleNormal="100" zoomScaleSheetLayoutView="100" workbookViewId="0">
      <selection activeCell="J8" sqref="J8"/>
    </sheetView>
  </sheetViews>
  <sheetFormatPr defaultRowHeight="15"/>
  <cols>
    <col min="1" max="1" width="59.28515625" style="7" customWidth="1"/>
    <col min="2" max="4" width="9.85546875" style="7" customWidth="1"/>
    <col min="5" max="16384" width="9.140625" style="7"/>
  </cols>
  <sheetData>
    <row r="1" spans="1:11" ht="129.75" customHeight="1">
      <c r="A1" s="338" t="s">
        <v>75</v>
      </c>
      <c r="B1" s="338"/>
      <c r="C1" s="338"/>
      <c r="D1" s="338"/>
      <c r="E1" s="17"/>
      <c r="F1" s="17"/>
      <c r="G1" s="17"/>
      <c r="H1" s="17"/>
      <c r="I1" s="17"/>
      <c r="J1" s="17"/>
      <c r="K1" s="17"/>
    </row>
    <row r="3" spans="1:11" s="21" customFormat="1">
      <c r="A3" s="92" t="s">
        <v>260</v>
      </c>
    </row>
    <row r="4" spans="1:11" s="21" customFormat="1"/>
    <row r="5" spans="1:11" s="21" customFormat="1"/>
    <row r="6" spans="1:11" s="21" customFormat="1"/>
    <row r="7" spans="1:11" ht="30">
      <c r="A7" s="92" t="s">
        <v>76</v>
      </c>
    </row>
    <row r="10" spans="1:11" ht="30" customHeight="1">
      <c r="A10" s="339" t="s">
        <v>261</v>
      </c>
      <c r="B10" s="339"/>
      <c r="C10" s="339"/>
      <c r="D10" s="339"/>
    </row>
    <row r="13" spans="1:11" ht="18.75">
      <c r="A13" s="20"/>
    </row>
    <row r="14" spans="1:11">
      <c r="A14" s="19"/>
    </row>
  </sheetData>
  <sheetProtection password="CF66" sheet="1" formatCells="0" formatColumns="0" formatRows="0" insertColumns="0" insertRows="0" insertHyperlinks="0" deleteColumns="0" deleteRows="0" sort="0" autoFilter="0" pivotTables="0"/>
  <mergeCells count="2">
    <mergeCell ref="A1:D1"/>
    <mergeCell ref="A10:D10"/>
  </mergeCells>
  <phoneticPr fontId="144" type="noConversion"/>
  <printOptions horizontalCentered="1"/>
  <pageMargins left="0.78740157480314965" right="0.39370078740157483" top="0.39370078740157483" bottom="0.39370078740157483" header="0.31496062992125984" footer="0.31496062992125984"/>
  <pageSetup paperSize="9" orientation="portrait" r:id="rId1"/>
  <drawing r:id="rId2"/>
  <legacyDrawing r:id="rId3"/>
  <oleObjects>
    <mc:AlternateContent xmlns:mc="http://schemas.openxmlformats.org/markup-compatibility/2006">
      <mc:Choice Requires="x14">
        <oleObject progId="Document" dvAspect="DVASPECT_ICON" shapeId="29697" r:id="rId4">
          <objectPr defaultSize="0" r:id="rId5">
            <anchor moveWithCells="1">
              <from>
                <xdr:col>2</xdr:col>
                <xdr:colOff>9525</xdr:colOff>
                <xdr:row>1</xdr:row>
                <xdr:rowOff>9525</xdr:rowOff>
              </from>
              <to>
                <xdr:col>3</xdr:col>
                <xdr:colOff>266700</xdr:colOff>
                <xdr:row>4</xdr:row>
                <xdr:rowOff>123825</xdr:rowOff>
              </to>
            </anchor>
          </objectPr>
        </oleObject>
      </mc:Choice>
      <mc:Fallback>
        <oleObject progId="Document" dvAspect="DVASPECT_ICON" shapeId="29697" r:id="rId4"/>
      </mc:Fallback>
    </mc:AlternateContent>
    <mc:AlternateContent xmlns:mc="http://schemas.openxmlformats.org/markup-compatibility/2006">
      <mc:Choice Requires="x14">
        <oleObject progId="Document" dvAspect="DVASPECT_ICON" shapeId="29698" r:id="rId6">
          <objectPr defaultSize="0" r:id="rId7">
            <anchor moveWithCells="1">
              <from>
                <xdr:col>2</xdr:col>
                <xdr:colOff>0</xdr:colOff>
                <xdr:row>5</xdr:row>
                <xdr:rowOff>66675</xdr:rowOff>
              </from>
              <to>
                <xdr:col>3</xdr:col>
                <xdr:colOff>257175</xdr:colOff>
                <xdr:row>7</xdr:row>
                <xdr:rowOff>180975</xdr:rowOff>
              </to>
            </anchor>
          </objectPr>
        </oleObject>
      </mc:Choice>
      <mc:Fallback>
        <oleObject progId="Document" dvAspect="DVASPECT_ICON" shapeId="29698" r:id="rId6"/>
      </mc:Fallback>
    </mc:AlternateContent>
  </oleObjec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MBH15"/>
  <sheetViews>
    <sheetView view="pageBreakPreview" topLeftCell="A10" zoomScaleNormal="100" zoomScaleSheetLayoutView="100" workbookViewId="0">
      <selection activeCell="JTB9" sqref="JTB9"/>
    </sheetView>
  </sheetViews>
  <sheetFormatPr defaultRowHeight="15"/>
  <cols>
    <col min="1" max="1" width="132" customWidth="1"/>
    <col min="2" max="10" width="0" hidden="1" customWidth="1"/>
    <col min="11" max="12" width="9.140625" hidden="1" customWidth="1"/>
    <col min="13" max="7279" width="0" hidden="1" customWidth="1"/>
  </cols>
  <sheetData>
    <row r="1" spans="1:8848" ht="72" customHeight="1">
      <c r="A1" s="90" t="s">
        <v>77</v>
      </c>
    </row>
    <row r="3" spans="1:8848" s="50" customFormat="1" ht="16.5">
      <c r="A3" s="50" t="s">
        <v>119</v>
      </c>
    </row>
    <row r="4" spans="1:8848" s="50" customFormat="1" ht="51" customHeight="1">
      <c r="A4" s="93" t="s">
        <v>122</v>
      </c>
    </row>
    <row r="5" spans="1:8848" s="51" customFormat="1" ht="33" customHeight="1">
      <c r="A5" s="93" t="s">
        <v>123</v>
      </c>
      <c r="B5" s="340"/>
      <c r="C5" s="340"/>
      <c r="D5" s="340"/>
      <c r="E5" s="340"/>
      <c r="F5" s="340"/>
      <c r="G5" s="340"/>
      <c r="H5" s="340"/>
      <c r="I5" s="340"/>
      <c r="J5" s="340"/>
      <c r="K5" s="340"/>
      <c r="L5" s="340"/>
      <c r="M5" s="340"/>
      <c r="N5" s="340"/>
      <c r="O5" s="340"/>
      <c r="P5" s="340"/>
      <c r="Q5" s="340"/>
      <c r="R5" s="340"/>
      <c r="S5" s="340"/>
      <c r="T5" s="340"/>
      <c r="U5" s="340"/>
      <c r="V5" s="340"/>
      <c r="W5" s="340"/>
      <c r="X5" s="340"/>
      <c r="Y5" s="340"/>
      <c r="Z5" s="340"/>
      <c r="AA5" s="340"/>
      <c r="AB5" s="340"/>
      <c r="AC5" s="340"/>
      <c r="AD5" s="340"/>
      <c r="AE5" s="340"/>
      <c r="AF5" s="340"/>
      <c r="AG5" s="340"/>
      <c r="AH5" s="340"/>
      <c r="AI5" s="340"/>
      <c r="AJ5" s="340"/>
      <c r="AK5" s="340"/>
      <c r="AL5" s="340"/>
      <c r="AM5" s="340"/>
      <c r="AN5" s="340"/>
      <c r="AO5" s="340"/>
      <c r="AP5" s="340"/>
      <c r="AQ5" s="340"/>
      <c r="AR5" s="340"/>
      <c r="AS5" s="340"/>
      <c r="AT5" s="340"/>
      <c r="AU5" s="340"/>
      <c r="AV5" s="340"/>
      <c r="AW5" s="340"/>
      <c r="AX5" s="340"/>
      <c r="AY5" s="340"/>
      <c r="AZ5" s="340"/>
      <c r="BA5" s="340"/>
      <c r="BB5" s="340"/>
      <c r="BC5" s="340"/>
      <c r="BD5" s="340"/>
      <c r="BE5" s="340"/>
      <c r="BF5" s="340"/>
      <c r="BG5" s="340"/>
      <c r="BH5" s="340"/>
      <c r="BI5" s="340"/>
      <c r="BJ5" s="340"/>
      <c r="BK5" s="340"/>
      <c r="BL5" s="340"/>
      <c r="BM5" s="340"/>
      <c r="BN5" s="340"/>
      <c r="BO5" s="340"/>
      <c r="BP5" s="340"/>
      <c r="BQ5" s="340"/>
      <c r="BR5" s="340"/>
      <c r="BS5" s="340"/>
      <c r="BT5" s="340"/>
      <c r="BU5" s="340"/>
      <c r="BV5" s="340"/>
      <c r="BW5" s="340"/>
      <c r="BX5" s="340"/>
      <c r="BY5" s="340"/>
      <c r="BZ5" s="340"/>
      <c r="CA5" s="340"/>
      <c r="CB5" s="340"/>
      <c r="CC5" s="340"/>
      <c r="CD5" s="340"/>
      <c r="CE5" s="340"/>
      <c r="CF5" s="340"/>
      <c r="CG5" s="340"/>
      <c r="CH5" s="340"/>
      <c r="CI5" s="340"/>
      <c r="CJ5" s="340"/>
      <c r="CK5" s="340"/>
      <c r="CL5" s="340"/>
      <c r="CM5" s="340"/>
      <c r="CN5" s="340"/>
      <c r="CO5" s="340"/>
      <c r="CP5" s="340"/>
      <c r="CQ5" s="340"/>
      <c r="CR5" s="340"/>
      <c r="CS5" s="340"/>
      <c r="CT5" s="340"/>
      <c r="CU5" s="340"/>
      <c r="CV5" s="340"/>
      <c r="CW5" s="340"/>
      <c r="CX5" s="340"/>
      <c r="CY5" s="340"/>
      <c r="CZ5" s="340"/>
      <c r="DA5" s="340"/>
      <c r="DB5" s="340"/>
      <c r="DC5" s="340"/>
      <c r="DD5" s="340"/>
      <c r="DE5" s="340"/>
      <c r="DF5" s="340"/>
      <c r="DG5" s="340"/>
      <c r="DH5" s="340"/>
      <c r="DI5" s="340"/>
      <c r="DJ5" s="340"/>
      <c r="DK5" s="340"/>
      <c r="DL5" s="340"/>
      <c r="DM5" s="340"/>
      <c r="DN5" s="340"/>
      <c r="DO5" s="340"/>
      <c r="DP5" s="340"/>
      <c r="DQ5" s="340"/>
      <c r="DR5" s="340"/>
      <c r="DS5" s="340"/>
      <c r="DT5" s="340"/>
      <c r="DU5" s="340"/>
      <c r="DV5" s="340"/>
      <c r="DW5" s="340"/>
      <c r="DX5" s="340"/>
      <c r="DY5" s="340"/>
      <c r="DZ5" s="340"/>
      <c r="EA5" s="340"/>
      <c r="EB5" s="340"/>
      <c r="EC5" s="340"/>
      <c r="ED5" s="340"/>
      <c r="EE5" s="340"/>
      <c r="EF5" s="340"/>
      <c r="EG5" s="340"/>
      <c r="EH5" s="340"/>
      <c r="EI5" s="340"/>
      <c r="EJ5" s="340"/>
      <c r="EK5" s="340"/>
      <c r="EL5" s="340"/>
      <c r="EM5" s="340"/>
      <c r="EN5" s="340"/>
      <c r="EO5" s="340"/>
      <c r="EP5" s="340"/>
      <c r="EQ5" s="340"/>
      <c r="ER5" s="340"/>
      <c r="ES5" s="340"/>
      <c r="ET5" s="340"/>
      <c r="EU5" s="340"/>
      <c r="EV5" s="340"/>
      <c r="EW5" s="340"/>
      <c r="EX5" s="340"/>
      <c r="EY5" s="340"/>
      <c r="EZ5" s="340"/>
      <c r="FA5" s="340"/>
      <c r="FB5" s="340"/>
      <c r="FC5" s="340"/>
      <c r="FD5" s="340"/>
      <c r="FE5" s="340"/>
      <c r="FF5" s="340"/>
      <c r="FG5" s="340"/>
      <c r="FH5" s="340"/>
      <c r="FI5" s="340"/>
      <c r="FJ5" s="340"/>
      <c r="FK5" s="340"/>
      <c r="FL5" s="340"/>
      <c r="FM5" s="340"/>
      <c r="FN5" s="340"/>
      <c r="FO5" s="340"/>
      <c r="FP5" s="340"/>
      <c r="FQ5" s="340"/>
      <c r="FR5" s="340"/>
      <c r="FS5" s="340"/>
      <c r="FT5" s="340"/>
      <c r="FU5" s="340"/>
      <c r="FV5" s="340"/>
      <c r="FW5" s="340"/>
      <c r="FX5" s="340"/>
      <c r="FY5" s="340"/>
      <c r="FZ5" s="340"/>
      <c r="GA5" s="340"/>
      <c r="GB5" s="340"/>
      <c r="GC5" s="340"/>
      <c r="GD5" s="340"/>
      <c r="GE5" s="340"/>
      <c r="GF5" s="340"/>
      <c r="GG5" s="340"/>
      <c r="GH5" s="340"/>
      <c r="GI5" s="340"/>
      <c r="GJ5" s="340"/>
      <c r="GK5" s="340"/>
      <c r="GL5" s="340"/>
      <c r="GM5" s="340"/>
      <c r="GN5" s="340"/>
      <c r="GO5" s="340"/>
      <c r="GP5" s="340"/>
      <c r="GQ5" s="340"/>
      <c r="GR5" s="340"/>
      <c r="GS5" s="340"/>
      <c r="GT5" s="340"/>
      <c r="GU5" s="340"/>
      <c r="GV5" s="340"/>
      <c r="GW5" s="340"/>
      <c r="GX5" s="340"/>
      <c r="GY5" s="340"/>
      <c r="GZ5" s="340"/>
      <c r="HA5" s="340"/>
      <c r="HB5" s="340"/>
      <c r="HC5" s="340"/>
      <c r="HD5" s="340"/>
      <c r="HE5" s="340"/>
      <c r="HF5" s="340"/>
      <c r="HG5" s="340"/>
      <c r="HH5" s="340"/>
      <c r="HI5" s="340"/>
      <c r="HJ5" s="340"/>
      <c r="HK5" s="340"/>
      <c r="HL5" s="340"/>
      <c r="HM5" s="340"/>
      <c r="HN5" s="340"/>
      <c r="HO5" s="340"/>
      <c r="HP5" s="340"/>
      <c r="HQ5" s="340"/>
      <c r="HR5" s="340"/>
      <c r="HS5" s="340"/>
      <c r="HT5" s="340"/>
      <c r="HU5" s="340"/>
      <c r="HV5" s="340"/>
      <c r="HW5" s="340"/>
      <c r="HX5" s="340"/>
      <c r="HY5" s="340"/>
      <c r="HZ5" s="340"/>
      <c r="IA5" s="340"/>
      <c r="IB5" s="340"/>
      <c r="IC5" s="340"/>
      <c r="ID5" s="340"/>
      <c r="IE5" s="340"/>
      <c r="IF5" s="340"/>
      <c r="IG5" s="340"/>
      <c r="IH5" s="340"/>
      <c r="II5" s="340"/>
      <c r="IJ5" s="340"/>
      <c r="IK5" s="340"/>
      <c r="IL5" s="340"/>
      <c r="IM5" s="340"/>
      <c r="IN5" s="340"/>
      <c r="IO5" s="340"/>
      <c r="IP5" s="340"/>
      <c r="IQ5" s="340"/>
      <c r="IR5" s="340"/>
      <c r="IS5" s="340"/>
      <c r="IT5" s="340"/>
      <c r="IU5" s="340"/>
      <c r="IV5" s="340"/>
      <c r="IW5" s="340"/>
      <c r="IX5" s="340"/>
      <c r="IY5" s="340"/>
      <c r="IZ5" s="340"/>
      <c r="JA5" s="340"/>
      <c r="JB5" s="340"/>
      <c r="JC5" s="340"/>
      <c r="JD5" s="340"/>
      <c r="JE5" s="340"/>
      <c r="JF5" s="340"/>
      <c r="JG5" s="340"/>
      <c r="JH5" s="340"/>
      <c r="JI5" s="340"/>
      <c r="JJ5" s="340"/>
      <c r="JK5" s="340"/>
      <c r="JL5" s="340"/>
      <c r="JM5" s="340"/>
      <c r="JN5" s="340"/>
      <c r="JO5" s="340"/>
      <c r="JP5" s="340"/>
      <c r="JQ5" s="340"/>
      <c r="JR5" s="340"/>
      <c r="JS5" s="340"/>
      <c r="JT5" s="340"/>
      <c r="JU5" s="340"/>
      <c r="JV5" s="340"/>
      <c r="JW5" s="340"/>
      <c r="JX5" s="340"/>
      <c r="JY5" s="340"/>
      <c r="JZ5" s="340"/>
      <c r="KA5" s="340"/>
      <c r="KB5" s="340"/>
      <c r="KC5" s="340"/>
      <c r="KD5" s="340"/>
      <c r="KE5" s="340"/>
      <c r="KF5" s="340"/>
      <c r="KG5" s="340"/>
      <c r="KH5" s="340"/>
      <c r="KI5" s="340"/>
      <c r="KJ5" s="340"/>
      <c r="KK5" s="340"/>
      <c r="KL5" s="340"/>
      <c r="KM5" s="340"/>
      <c r="KN5" s="340"/>
      <c r="KO5" s="340"/>
      <c r="KP5" s="340"/>
      <c r="KQ5" s="340"/>
      <c r="KR5" s="340"/>
      <c r="KS5" s="340"/>
      <c r="KT5" s="340"/>
      <c r="KU5" s="340"/>
      <c r="KV5" s="340"/>
      <c r="KW5" s="340"/>
      <c r="KX5" s="340"/>
      <c r="KY5" s="340"/>
      <c r="KZ5" s="340"/>
      <c r="LA5" s="340"/>
      <c r="LB5" s="340"/>
      <c r="LC5" s="340"/>
      <c r="LD5" s="340"/>
      <c r="LE5" s="340"/>
      <c r="LF5" s="340"/>
      <c r="LG5" s="340"/>
      <c r="LH5" s="340"/>
      <c r="LI5" s="340"/>
      <c r="LJ5" s="340"/>
      <c r="LK5" s="340"/>
      <c r="LL5" s="340"/>
      <c r="LM5" s="340"/>
      <c r="LN5" s="340"/>
      <c r="LO5" s="340"/>
      <c r="LP5" s="340"/>
      <c r="LQ5" s="340"/>
      <c r="LR5" s="340"/>
      <c r="LS5" s="340"/>
      <c r="LT5" s="340"/>
      <c r="LU5" s="340"/>
      <c r="LV5" s="340"/>
      <c r="LW5" s="340"/>
      <c r="LX5" s="340"/>
      <c r="LY5" s="340"/>
      <c r="LZ5" s="340"/>
      <c r="MA5" s="340"/>
      <c r="MB5" s="340"/>
      <c r="MC5" s="340"/>
      <c r="MD5" s="340"/>
      <c r="ME5" s="340"/>
      <c r="MF5" s="340"/>
      <c r="MG5" s="340"/>
      <c r="MH5" s="340"/>
      <c r="MI5" s="340"/>
      <c r="MJ5" s="340"/>
      <c r="MK5" s="340"/>
      <c r="ML5" s="340"/>
      <c r="MM5" s="340"/>
      <c r="MN5" s="340"/>
      <c r="MO5" s="340"/>
      <c r="MP5" s="340"/>
      <c r="MQ5" s="340"/>
      <c r="MR5" s="340"/>
      <c r="MS5" s="340"/>
      <c r="MT5" s="340"/>
      <c r="MU5" s="340"/>
      <c r="MV5" s="340"/>
      <c r="MW5" s="340"/>
      <c r="MX5" s="340"/>
      <c r="MY5" s="340"/>
      <c r="MZ5" s="340"/>
      <c r="NA5" s="340"/>
      <c r="NB5" s="340"/>
      <c r="NC5" s="340"/>
      <c r="ND5" s="340"/>
      <c r="NE5" s="340"/>
      <c r="NF5" s="340"/>
      <c r="NG5" s="340"/>
      <c r="NH5" s="340"/>
      <c r="NI5" s="340"/>
      <c r="NJ5" s="340"/>
      <c r="NK5" s="340"/>
      <c r="NL5" s="340"/>
      <c r="NM5" s="340"/>
      <c r="NN5" s="340"/>
      <c r="NO5" s="340"/>
      <c r="NP5" s="340"/>
      <c r="NQ5" s="340"/>
      <c r="NR5" s="340"/>
      <c r="NS5" s="340"/>
      <c r="NT5" s="340"/>
      <c r="NU5" s="340"/>
      <c r="NV5" s="340"/>
      <c r="NW5" s="340"/>
      <c r="NX5" s="340"/>
      <c r="NY5" s="340"/>
      <c r="NZ5" s="340"/>
      <c r="OA5" s="340"/>
      <c r="OB5" s="340"/>
      <c r="OC5" s="340"/>
      <c r="OD5" s="340"/>
      <c r="OE5" s="340"/>
      <c r="OF5" s="340"/>
      <c r="OG5" s="340"/>
      <c r="OH5" s="340"/>
      <c r="OI5" s="340"/>
      <c r="OJ5" s="340"/>
      <c r="OK5" s="340"/>
      <c r="OL5" s="340"/>
      <c r="OM5" s="340"/>
      <c r="ON5" s="340"/>
      <c r="OO5" s="340"/>
      <c r="OP5" s="340"/>
      <c r="OQ5" s="340"/>
      <c r="OR5" s="340"/>
      <c r="OS5" s="340"/>
      <c r="OT5" s="340"/>
      <c r="OU5" s="340"/>
      <c r="OV5" s="340"/>
      <c r="OW5" s="340"/>
      <c r="OX5" s="340"/>
      <c r="OY5" s="340"/>
      <c r="OZ5" s="340"/>
      <c r="PA5" s="340"/>
      <c r="PB5" s="340"/>
      <c r="PC5" s="340"/>
      <c r="PD5" s="340"/>
      <c r="PE5" s="340"/>
      <c r="PF5" s="340"/>
      <c r="PG5" s="340"/>
      <c r="PH5" s="340"/>
      <c r="PI5" s="340"/>
      <c r="PJ5" s="340"/>
      <c r="PK5" s="340"/>
      <c r="PL5" s="340"/>
      <c r="PM5" s="340"/>
      <c r="PN5" s="340"/>
      <c r="PO5" s="340"/>
      <c r="PP5" s="340"/>
      <c r="PQ5" s="340"/>
      <c r="PR5" s="340"/>
      <c r="PS5" s="340"/>
      <c r="PT5" s="340"/>
      <c r="PU5" s="340"/>
      <c r="PV5" s="340"/>
      <c r="PW5" s="340"/>
      <c r="PX5" s="340"/>
      <c r="PY5" s="340"/>
      <c r="PZ5" s="340"/>
      <c r="QA5" s="340"/>
      <c r="QB5" s="340"/>
      <c r="QC5" s="340"/>
      <c r="QD5" s="340"/>
      <c r="QE5" s="340"/>
      <c r="QF5" s="340"/>
      <c r="QG5" s="340"/>
      <c r="QH5" s="340"/>
      <c r="QI5" s="340"/>
      <c r="QJ5" s="340"/>
      <c r="QK5" s="340"/>
      <c r="QL5" s="340"/>
      <c r="QM5" s="340"/>
      <c r="QN5" s="340"/>
      <c r="QO5" s="340"/>
      <c r="QP5" s="340"/>
      <c r="QQ5" s="340"/>
      <c r="QR5" s="340"/>
      <c r="QS5" s="340"/>
      <c r="QT5" s="340"/>
      <c r="QU5" s="340"/>
      <c r="QV5" s="340"/>
      <c r="QW5" s="340"/>
      <c r="QX5" s="340"/>
      <c r="QY5" s="340"/>
      <c r="QZ5" s="340"/>
      <c r="RA5" s="340"/>
      <c r="RB5" s="340"/>
      <c r="RC5" s="340"/>
      <c r="RD5" s="340"/>
      <c r="RE5" s="340"/>
      <c r="RF5" s="340"/>
      <c r="RG5" s="340"/>
      <c r="RH5" s="340"/>
      <c r="RI5" s="340"/>
      <c r="RJ5" s="340"/>
      <c r="RK5" s="340"/>
      <c r="RL5" s="340"/>
      <c r="RM5" s="340"/>
      <c r="RN5" s="340"/>
      <c r="RO5" s="340"/>
      <c r="RP5" s="340"/>
      <c r="RQ5" s="340"/>
      <c r="RR5" s="340"/>
      <c r="RS5" s="340"/>
      <c r="RT5" s="340"/>
      <c r="RU5" s="340"/>
      <c r="RV5" s="340"/>
      <c r="RW5" s="340"/>
      <c r="RX5" s="340"/>
      <c r="RY5" s="340"/>
      <c r="RZ5" s="340"/>
      <c r="SA5" s="340"/>
      <c r="SB5" s="340"/>
      <c r="SC5" s="340"/>
      <c r="SD5" s="340"/>
      <c r="SE5" s="340"/>
      <c r="SF5" s="340"/>
      <c r="SG5" s="340"/>
      <c r="SH5" s="340"/>
      <c r="SI5" s="340"/>
      <c r="SJ5" s="340"/>
      <c r="SK5" s="340"/>
      <c r="SL5" s="340"/>
      <c r="SM5" s="340"/>
      <c r="SN5" s="340"/>
      <c r="SO5" s="340"/>
      <c r="SP5" s="340"/>
      <c r="SQ5" s="340"/>
      <c r="SR5" s="340"/>
      <c r="SS5" s="340"/>
      <c r="ST5" s="340"/>
      <c r="SU5" s="340"/>
      <c r="SV5" s="340"/>
      <c r="SW5" s="340"/>
      <c r="SX5" s="340"/>
      <c r="SY5" s="340"/>
      <c r="SZ5" s="340"/>
      <c r="TA5" s="340"/>
      <c r="TB5" s="340"/>
      <c r="TC5" s="340"/>
      <c r="TD5" s="340"/>
      <c r="TE5" s="340"/>
      <c r="TF5" s="340"/>
      <c r="TG5" s="340"/>
      <c r="TH5" s="340"/>
      <c r="TI5" s="340"/>
      <c r="TJ5" s="340"/>
      <c r="TK5" s="340"/>
      <c r="TL5" s="340"/>
      <c r="TM5" s="340"/>
      <c r="TN5" s="340"/>
      <c r="TO5" s="340"/>
      <c r="TP5" s="340"/>
      <c r="TQ5" s="340"/>
      <c r="TR5" s="340"/>
      <c r="TS5" s="340"/>
      <c r="TT5" s="340"/>
      <c r="TU5" s="340"/>
      <c r="TV5" s="340"/>
      <c r="TW5" s="340"/>
      <c r="TX5" s="340"/>
      <c r="TY5" s="340"/>
      <c r="TZ5" s="340"/>
      <c r="UA5" s="340"/>
      <c r="UB5" s="340"/>
      <c r="UC5" s="340"/>
      <c r="UD5" s="340"/>
      <c r="UE5" s="340"/>
      <c r="UF5" s="340"/>
      <c r="UG5" s="340"/>
      <c r="UH5" s="340"/>
      <c r="UI5" s="340"/>
      <c r="UJ5" s="340"/>
      <c r="UK5" s="340"/>
      <c r="UL5" s="340"/>
      <c r="UM5" s="340"/>
      <c r="UN5" s="340"/>
      <c r="UO5" s="340"/>
      <c r="UP5" s="340"/>
      <c r="UQ5" s="340"/>
      <c r="UR5" s="340"/>
      <c r="US5" s="340"/>
      <c r="UT5" s="340"/>
      <c r="UU5" s="340"/>
      <c r="UV5" s="340"/>
      <c r="UW5" s="340"/>
      <c r="UX5" s="340"/>
      <c r="UY5" s="340"/>
      <c r="UZ5" s="340"/>
      <c r="VA5" s="340"/>
      <c r="VB5" s="340"/>
      <c r="VC5" s="340"/>
      <c r="VD5" s="340"/>
      <c r="VE5" s="340"/>
      <c r="VF5" s="340"/>
      <c r="VG5" s="340"/>
      <c r="VH5" s="340"/>
      <c r="VI5" s="340"/>
      <c r="VJ5" s="340"/>
      <c r="VK5" s="340"/>
      <c r="VL5" s="340"/>
      <c r="VM5" s="340"/>
      <c r="VN5" s="340"/>
      <c r="VO5" s="340"/>
      <c r="VP5" s="340"/>
      <c r="VQ5" s="340"/>
      <c r="VR5" s="340"/>
      <c r="VS5" s="340"/>
      <c r="VT5" s="340"/>
      <c r="VU5" s="340"/>
      <c r="VV5" s="340"/>
      <c r="VW5" s="340"/>
      <c r="VX5" s="340"/>
      <c r="VY5" s="340"/>
      <c r="VZ5" s="340"/>
      <c r="WA5" s="340"/>
      <c r="WB5" s="340"/>
      <c r="WC5" s="340"/>
      <c r="WD5" s="340"/>
      <c r="WE5" s="340"/>
      <c r="WF5" s="340"/>
      <c r="WG5" s="340"/>
      <c r="WH5" s="340"/>
      <c r="WI5" s="340"/>
      <c r="WJ5" s="340"/>
      <c r="WK5" s="340"/>
      <c r="WL5" s="340"/>
      <c r="WM5" s="340"/>
      <c r="WN5" s="340"/>
      <c r="WO5" s="340"/>
      <c r="WP5" s="340"/>
      <c r="WQ5" s="340"/>
      <c r="WR5" s="340"/>
      <c r="WS5" s="340"/>
      <c r="WT5" s="340"/>
      <c r="WU5" s="340"/>
      <c r="WV5" s="340"/>
      <c r="WW5" s="340"/>
      <c r="WX5" s="340"/>
      <c r="WY5" s="340"/>
      <c r="WZ5" s="340"/>
      <c r="XA5" s="340"/>
      <c r="XB5" s="340"/>
      <c r="XC5" s="340"/>
      <c r="XD5" s="340"/>
      <c r="XE5" s="340"/>
      <c r="XF5" s="340"/>
      <c r="XG5" s="340"/>
      <c r="XH5" s="340"/>
      <c r="XI5" s="340"/>
      <c r="XJ5" s="340"/>
      <c r="XK5" s="340"/>
      <c r="XL5" s="340"/>
      <c r="XM5" s="340"/>
      <c r="XN5" s="340"/>
      <c r="XO5" s="340"/>
      <c r="XP5" s="340"/>
      <c r="XQ5" s="340"/>
      <c r="XR5" s="340"/>
      <c r="XS5" s="340"/>
      <c r="XT5" s="340"/>
      <c r="XU5" s="340"/>
      <c r="XV5" s="340"/>
      <c r="XW5" s="340"/>
      <c r="XX5" s="340"/>
      <c r="XY5" s="340"/>
      <c r="XZ5" s="340"/>
      <c r="YA5" s="340"/>
      <c r="YB5" s="340"/>
      <c r="YC5" s="340"/>
      <c r="YD5" s="340"/>
      <c r="YE5" s="340"/>
      <c r="YF5" s="340"/>
      <c r="YG5" s="340"/>
      <c r="YH5" s="340"/>
      <c r="YI5" s="340"/>
      <c r="YJ5" s="340"/>
      <c r="YK5" s="340"/>
      <c r="YL5" s="340"/>
      <c r="YM5" s="340"/>
      <c r="YN5" s="340"/>
      <c r="YO5" s="340"/>
      <c r="YP5" s="340"/>
      <c r="YQ5" s="340"/>
      <c r="YR5" s="340"/>
      <c r="YS5" s="340"/>
      <c r="YT5" s="340"/>
      <c r="YU5" s="340"/>
      <c r="YV5" s="340"/>
      <c r="YW5" s="340"/>
      <c r="YX5" s="340"/>
      <c r="YY5" s="340"/>
      <c r="YZ5" s="340"/>
      <c r="ZA5" s="340"/>
      <c r="ZB5" s="340"/>
      <c r="ZC5" s="340"/>
      <c r="ZD5" s="340"/>
      <c r="ZE5" s="340"/>
      <c r="ZF5" s="340"/>
      <c r="ZG5" s="340"/>
      <c r="ZH5" s="340"/>
      <c r="ZI5" s="340"/>
      <c r="ZJ5" s="340"/>
      <c r="ZK5" s="340"/>
      <c r="ZL5" s="340"/>
      <c r="ZM5" s="340"/>
      <c r="ZN5" s="340"/>
      <c r="ZO5" s="340"/>
      <c r="ZP5" s="340"/>
      <c r="ZQ5" s="340"/>
      <c r="ZR5" s="340"/>
      <c r="ZS5" s="340"/>
      <c r="ZT5" s="340"/>
      <c r="ZU5" s="340"/>
      <c r="ZV5" s="340"/>
      <c r="ZW5" s="340"/>
      <c r="ZX5" s="340"/>
      <c r="ZY5" s="340"/>
      <c r="ZZ5" s="340"/>
      <c r="AAA5" s="340"/>
      <c r="AAB5" s="340"/>
      <c r="AAC5" s="340"/>
      <c r="AAD5" s="340"/>
      <c r="AAE5" s="340"/>
      <c r="AAF5" s="340"/>
      <c r="AAG5" s="340"/>
      <c r="AAH5" s="340"/>
      <c r="AAI5" s="340"/>
      <c r="AAJ5" s="340"/>
      <c r="AAK5" s="340"/>
      <c r="AAL5" s="340"/>
      <c r="AAM5" s="340"/>
      <c r="AAN5" s="340"/>
      <c r="AAO5" s="340"/>
      <c r="AAP5" s="340"/>
      <c r="AAQ5" s="340"/>
      <c r="AAR5" s="340"/>
      <c r="AAS5" s="340"/>
      <c r="AAT5" s="340"/>
      <c r="AAU5" s="340"/>
      <c r="AAV5" s="340"/>
      <c r="AAW5" s="340"/>
      <c r="AAX5" s="340"/>
      <c r="AAY5" s="340"/>
      <c r="AAZ5" s="340"/>
      <c r="ABA5" s="340"/>
      <c r="ABB5" s="340"/>
      <c r="ABC5" s="340"/>
      <c r="ABD5" s="340"/>
      <c r="ABE5" s="340"/>
      <c r="ABF5" s="340"/>
      <c r="ABG5" s="340"/>
      <c r="ABH5" s="340"/>
      <c r="ABI5" s="340"/>
      <c r="ABJ5" s="340"/>
      <c r="ABK5" s="340"/>
      <c r="ABL5" s="340"/>
      <c r="ABM5" s="340"/>
      <c r="ABN5" s="340"/>
      <c r="ABO5" s="340"/>
      <c r="ABP5" s="340"/>
      <c r="ABQ5" s="340"/>
      <c r="ABR5" s="340"/>
      <c r="ABS5" s="340"/>
      <c r="ABT5" s="340"/>
      <c r="ABU5" s="340"/>
      <c r="ABV5" s="340"/>
      <c r="ABW5" s="340"/>
      <c r="ABX5" s="340"/>
      <c r="ABY5" s="340"/>
      <c r="ABZ5" s="340"/>
      <c r="ACA5" s="340"/>
      <c r="ACB5" s="340"/>
      <c r="ACC5" s="340"/>
      <c r="ACD5" s="340"/>
      <c r="ACE5" s="340"/>
      <c r="ACF5" s="340"/>
      <c r="ACG5" s="340"/>
      <c r="ACH5" s="340"/>
      <c r="ACI5" s="340"/>
      <c r="ACJ5" s="340"/>
      <c r="ACK5" s="340"/>
      <c r="ACL5" s="340"/>
      <c r="ACM5" s="340"/>
      <c r="ACN5" s="340"/>
      <c r="ACO5" s="340"/>
      <c r="ACP5" s="340"/>
      <c r="ACQ5" s="340"/>
      <c r="ACR5" s="340"/>
      <c r="ACS5" s="340"/>
      <c r="ACT5" s="340"/>
      <c r="ACU5" s="340"/>
      <c r="ACV5" s="340"/>
      <c r="ACW5" s="340"/>
      <c r="ACX5" s="340"/>
      <c r="ACY5" s="340"/>
      <c r="ACZ5" s="340"/>
      <c r="ADA5" s="340"/>
      <c r="ADB5" s="340"/>
      <c r="ADC5" s="340"/>
      <c r="ADD5" s="340"/>
      <c r="ADE5" s="340"/>
      <c r="ADF5" s="340"/>
      <c r="ADG5" s="340"/>
      <c r="ADH5" s="340"/>
      <c r="ADI5" s="340"/>
      <c r="ADJ5" s="340"/>
      <c r="ADK5" s="340"/>
      <c r="ADL5" s="340"/>
      <c r="ADM5" s="340"/>
      <c r="ADN5" s="340"/>
      <c r="ADO5" s="340"/>
      <c r="ADP5" s="340"/>
      <c r="ADQ5" s="340"/>
      <c r="ADR5" s="340"/>
      <c r="ADS5" s="340"/>
      <c r="ADT5" s="340"/>
      <c r="ADU5" s="340"/>
      <c r="ADV5" s="340"/>
      <c r="ADW5" s="340"/>
      <c r="ADX5" s="340"/>
      <c r="ADY5" s="340"/>
      <c r="ADZ5" s="340"/>
      <c r="AEA5" s="340"/>
      <c r="AEB5" s="340"/>
      <c r="AEC5" s="340"/>
      <c r="AED5" s="340"/>
      <c r="AEE5" s="340"/>
      <c r="AEF5" s="340"/>
      <c r="AEG5" s="340"/>
      <c r="AEH5" s="340"/>
      <c r="AEI5" s="340"/>
      <c r="AEJ5" s="340"/>
      <c r="AEK5" s="340"/>
      <c r="AEL5" s="340"/>
      <c r="AEM5" s="340"/>
      <c r="AEN5" s="340"/>
      <c r="AEO5" s="340"/>
      <c r="AEP5" s="340"/>
      <c r="AEQ5" s="340"/>
      <c r="AER5" s="340"/>
      <c r="AES5" s="340"/>
      <c r="AET5" s="340"/>
      <c r="AEU5" s="340"/>
      <c r="AEV5" s="340"/>
      <c r="AEW5" s="340"/>
      <c r="AEX5" s="340"/>
      <c r="AEY5" s="340"/>
      <c r="AEZ5" s="340"/>
      <c r="AFA5" s="340"/>
      <c r="AFB5" s="340"/>
      <c r="AFC5" s="340"/>
      <c r="AFD5" s="340"/>
      <c r="AFE5" s="340"/>
      <c r="AFF5" s="340"/>
      <c r="AFG5" s="340"/>
      <c r="AFH5" s="340"/>
      <c r="AFI5" s="340"/>
      <c r="AFJ5" s="340"/>
      <c r="AFK5" s="340"/>
      <c r="AFL5" s="340"/>
      <c r="AFM5" s="340"/>
      <c r="AFN5" s="340"/>
      <c r="AFO5" s="340"/>
      <c r="AFP5" s="340"/>
      <c r="AFQ5" s="340"/>
      <c r="AFR5" s="340"/>
      <c r="AFS5" s="340"/>
      <c r="AFT5" s="340"/>
      <c r="AFU5" s="340"/>
      <c r="AFV5" s="340"/>
      <c r="AFW5" s="340"/>
      <c r="AFX5" s="340"/>
      <c r="AFY5" s="340"/>
      <c r="AFZ5" s="340"/>
      <c r="AGA5" s="340"/>
      <c r="AGB5" s="340"/>
      <c r="AGC5" s="340"/>
      <c r="AGD5" s="340"/>
      <c r="AGE5" s="340"/>
      <c r="AGF5" s="340"/>
      <c r="AGG5" s="340"/>
      <c r="AGH5" s="340"/>
      <c r="AGI5" s="340"/>
      <c r="AGJ5" s="340"/>
      <c r="AGK5" s="340"/>
      <c r="AGL5" s="340"/>
      <c r="AGM5" s="340"/>
      <c r="AGN5" s="340"/>
      <c r="AGO5" s="340"/>
      <c r="AGP5" s="340"/>
      <c r="AGQ5" s="340"/>
      <c r="AGR5" s="340"/>
      <c r="AGS5" s="340"/>
      <c r="AGT5" s="340"/>
      <c r="AGU5" s="340"/>
      <c r="AGV5" s="340"/>
      <c r="AGW5" s="340"/>
      <c r="AGX5" s="340"/>
      <c r="AGY5" s="340"/>
      <c r="AGZ5" s="340"/>
      <c r="AHA5" s="340"/>
      <c r="AHB5" s="340"/>
      <c r="AHC5" s="340"/>
      <c r="AHD5" s="340"/>
      <c r="AHE5" s="340"/>
      <c r="AHF5" s="340"/>
      <c r="AHG5" s="340"/>
      <c r="AHH5" s="340"/>
      <c r="AHI5" s="340"/>
      <c r="AHJ5" s="340"/>
      <c r="AHK5" s="340"/>
      <c r="AHL5" s="340"/>
      <c r="AHM5" s="340"/>
      <c r="AHN5" s="340"/>
      <c r="AHO5" s="340"/>
      <c r="AHP5" s="340"/>
      <c r="AHQ5" s="340"/>
      <c r="AHR5" s="340"/>
      <c r="AHS5" s="340"/>
      <c r="AHT5" s="340"/>
      <c r="AHU5" s="340"/>
      <c r="AHV5" s="340"/>
      <c r="AHW5" s="340"/>
      <c r="AHX5" s="340"/>
      <c r="AHY5" s="340"/>
      <c r="AHZ5" s="340"/>
      <c r="AIA5" s="340"/>
      <c r="AIB5" s="340"/>
      <c r="AIC5" s="340"/>
      <c r="AID5" s="340"/>
      <c r="AIE5" s="340"/>
      <c r="AIF5" s="340"/>
      <c r="AIG5" s="340"/>
      <c r="AIH5" s="340"/>
      <c r="AII5" s="340"/>
      <c r="AIJ5" s="340"/>
      <c r="AIK5" s="340"/>
      <c r="AIL5" s="340"/>
      <c r="AIM5" s="340"/>
      <c r="AIN5" s="340"/>
      <c r="AIO5" s="340"/>
      <c r="AIP5" s="340"/>
      <c r="AIQ5" s="340"/>
      <c r="AIR5" s="340"/>
      <c r="AIS5" s="340"/>
      <c r="AIT5" s="340"/>
      <c r="AIU5" s="340"/>
      <c r="AIV5" s="340"/>
      <c r="AIW5" s="340"/>
      <c r="AIX5" s="340"/>
      <c r="AIY5" s="340"/>
      <c r="AIZ5" s="340"/>
      <c r="AJA5" s="340"/>
      <c r="AJB5" s="340"/>
      <c r="AJC5" s="340"/>
      <c r="AJD5" s="340"/>
      <c r="AJE5" s="340"/>
      <c r="AJF5" s="340"/>
      <c r="AJG5" s="340"/>
      <c r="AJH5" s="340"/>
      <c r="AJI5" s="340"/>
      <c r="AJJ5" s="340"/>
      <c r="AJK5" s="340"/>
      <c r="AJL5" s="340"/>
      <c r="AJM5" s="340"/>
      <c r="AJN5" s="340"/>
      <c r="AJO5" s="340"/>
      <c r="AJP5" s="340"/>
      <c r="AJQ5" s="340"/>
      <c r="AJR5" s="340"/>
      <c r="AJS5" s="340"/>
      <c r="AJT5" s="340"/>
      <c r="AJU5" s="340"/>
      <c r="AJV5" s="340"/>
      <c r="AJW5" s="340"/>
      <c r="AJX5" s="340"/>
      <c r="AJY5" s="340"/>
      <c r="AJZ5" s="340"/>
      <c r="AKA5" s="340"/>
      <c r="AKB5" s="340"/>
      <c r="AKC5" s="340"/>
      <c r="AKD5" s="340"/>
      <c r="AKE5" s="340"/>
      <c r="AKF5" s="340"/>
      <c r="AKG5" s="340"/>
      <c r="AKH5" s="340"/>
      <c r="AKI5" s="340"/>
      <c r="AKJ5" s="340"/>
      <c r="AKK5" s="340"/>
      <c r="AKL5" s="340"/>
      <c r="AKM5" s="340"/>
      <c r="AKN5" s="340"/>
      <c r="AKO5" s="340"/>
      <c r="AKP5" s="340"/>
      <c r="AKQ5" s="340"/>
      <c r="AKR5" s="340"/>
      <c r="AKS5" s="340"/>
      <c r="AKT5" s="340"/>
      <c r="AKU5" s="340"/>
      <c r="AKV5" s="340"/>
      <c r="AKW5" s="340"/>
      <c r="AKX5" s="340"/>
      <c r="AKY5" s="340"/>
      <c r="AKZ5" s="340"/>
      <c r="ALA5" s="340"/>
      <c r="ALB5" s="340"/>
      <c r="ALC5" s="340"/>
      <c r="ALD5" s="340"/>
      <c r="ALE5" s="340"/>
      <c r="ALF5" s="340"/>
      <c r="ALG5" s="340"/>
      <c r="ALH5" s="340"/>
      <c r="ALI5" s="340"/>
      <c r="ALJ5" s="340"/>
      <c r="ALK5" s="340"/>
      <c r="ALL5" s="340"/>
      <c r="ALM5" s="340"/>
      <c r="ALN5" s="340"/>
      <c r="ALO5" s="340"/>
      <c r="ALP5" s="340"/>
      <c r="ALQ5" s="340"/>
      <c r="ALR5" s="340"/>
      <c r="ALS5" s="340"/>
      <c r="ALT5" s="340"/>
      <c r="ALU5" s="340"/>
      <c r="ALV5" s="340"/>
      <c r="ALW5" s="340"/>
      <c r="ALX5" s="340"/>
      <c r="ALY5" s="340"/>
      <c r="ALZ5" s="340"/>
      <c r="AMA5" s="340"/>
      <c r="AMB5" s="340"/>
      <c r="AMC5" s="340"/>
      <c r="AMD5" s="340"/>
      <c r="AME5" s="340"/>
      <c r="AMF5" s="340"/>
      <c r="AMG5" s="340"/>
      <c r="AMH5" s="340"/>
      <c r="AMI5" s="340"/>
      <c r="AMJ5" s="340"/>
      <c r="AMK5" s="340"/>
      <c r="AML5" s="340"/>
      <c r="AMM5" s="340"/>
      <c r="AMN5" s="340"/>
      <c r="AMO5" s="340"/>
      <c r="AMP5" s="340"/>
      <c r="AMQ5" s="340"/>
      <c r="AMR5" s="340"/>
      <c r="AMS5" s="340"/>
      <c r="AMT5" s="340"/>
      <c r="AMU5" s="340"/>
      <c r="AMV5" s="340"/>
      <c r="AMW5" s="340"/>
      <c r="AMX5" s="340"/>
      <c r="AMY5" s="340"/>
      <c r="AMZ5" s="340"/>
      <c r="ANA5" s="340"/>
      <c r="ANB5" s="340"/>
      <c r="ANC5" s="340"/>
      <c r="AND5" s="340"/>
      <c r="ANE5" s="340"/>
      <c r="ANF5" s="340"/>
      <c r="ANG5" s="340"/>
      <c r="ANH5" s="340"/>
      <c r="ANI5" s="340"/>
      <c r="ANJ5" s="340"/>
      <c r="ANK5" s="340"/>
      <c r="ANL5" s="340"/>
      <c r="ANM5" s="340"/>
      <c r="ANN5" s="340"/>
      <c r="ANO5" s="340"/>
      <c r="ANP5" s="340"/>
      <c r="ANQ5" s="340"/>
      <c r="ANR5" s="340"/>
      <c r="ANS5" s="340"/>
      <c r="ANT5" s="340"/>
      <c r="ANU5" s="340"/>
      <c r="ANV5" s="340"/>
      <c r="ANW5" s="340"/>
      <c r="ANX5" s="340"/>
      <c r="ANY5" s="340"/>
      <c r="ANZ5" s="340"/>
      <c r="AOA5" s="340"/>
      <c r="AOB5" s="340"/>
      <c r="AOC5" s="340"/>
      <c r="AOD5" s="340"/>
      <c r="AOE5" s="340"/>
      <c r="AOF5" s="340"/>
      <c r="AOG5" s="340"/>
      <c r="AOH5" s="340"/>
      <c r="AOI5" s="340"/>
      <c r="AOJ5" s="340"/>
      <c r="AOK5" s="340"/>
      <c r="AOL5" s="340"/>
      <c r="AOM5" s="340"/>
      <c r="AON5" s="340"/>
      <c r="AOO5" s="340"/>
      <c r="AOP5" s="340"/>
      <c r="AOQ5" s="340"/>
      <c r="AOR5" s="340"/>
      <c r="AOS5" s="340"/>
      <c r="AOT5" s="340"/>
      <c r="AOU5" s="340"/>
      <c r="AOV5" s="340"/>
      <c r="AOW5" s="340"/>
      <c r="AOX5" s="340"/>
      <c r="AOY5" s="340"/>
      <c r="AOZ5" s="340"/>
      <c r="APA5" s="340"/>
      <c r="APB5" s="340"/>
      <c r="APC5" s="340"/>
      <c r="APD5" s="340"/>
      <c r="APE5" s="340"/>
      <c r="APF5" s="340"/>
      <c r="APG5" s="340"/>
      <c r="APH5" s="340"/>
      <c r="API5" s="340"/>
      <c r="APJ5" s="340"/>
      <c r="APK5" s="340"/>
      <c r="APL5" s="340"/>
      <c r="APM5" s="340"/>
      <c r="APN5" s="340"/>
      <c r="APO5" s="340"/>
      <c r="APP5" s="340"/>
      <c r="APQ5" s="340"/>
      <c r="APR5" s="340"/>
      <c r="APS5" s="340"/>
      <c r="APT5" s="340"/>
      <c r="APU5" s="340"/>
      <c r="APV5" s="340"/>
      <c r="APW5" s="340"/>
      <c r="APX5" s="340"/>
      <c r="APY5" s="340"/>
      <c r="APZ5" s="340"/>
      <c r="AQA5" s="340"/>
      <c r="AQB5" s="340"/>
      <c r="AQC5" s="340"/>
      <c r="AQD5" s="340"/>
      <c r="AQE5" s="340"/>
      <c r="AQF5" s="340"/>
      <c r="AQG5" s="340"/>
      <c r="AQH5" s="340"/>
      <c r="AQI5" s="340"/>
      <c r="AQJ5" s="340"/>
      <c r="AQK5" s="340"/>
      <c r="AQL5" s="340"/>
      <c r="AQM5" s="340"/>
      <c r="AQN5" s="340"/>
      <c r="AQO5" s="340"/>
      <c r="AQP5" s="340"/>
      <c r="AQQ5" s="340"/>
      <c r="AQR5" s="340"/>
      <c r="AQS5" s="340"/>
      <c r="AQT5" s="340"/>
      <c r="AQU5" s="340"/>
      <c r="AQV5" s="340"/>
      <c r="AQW5" s="340"/>
      <c r="AQX5" s="340"/>
      <c r="AQY5" s="340"/>
      <c r="AQZ5" s="340"/>
      <c r="ARA5" s="340"/>
      <c r="ARB5" s="340"/>
      <c r="ARC5" s="340"/>
      <c r="ARD5" s="340"/>
      <c r="ARE5" s="340"/>
      <c r="ARF5" s="340"/>
      <c r="ARG5" s="340"/>
      <c r="ARH5" s="340"/>
      <c r="ARI5" s="340"/>
      <c r="ARJ5" s="340"/>
      <c r="ARK5" s="340"/>
      <c r="ARL5" s="340"/>
      <c r="ARM5" s="340"/>
      <c r="ARN5" s="340"/>
      <c r="ARO5" s="340"/>
      <c r="ARP5" s="340"/>
      <c r="ARQ5" s="340"/>
      <c r="ARR5" s="340"/>
      <c r="ARS5" s="340"/>
      <c r="ART5" s="340"/>
      <c r="ARU5" s="340"/>
      <c r="ARV5" s="340"/>
      <c r="ARW5" s="340"/>
      <c r="ARX5" s="340"/>
      <c r="ARY5" s="340"/>
      <c r="ARZ5" s="340"/>
      <c r="ASA5" s="340"/>
      <c r="ASB5" s="340"/>
      <c r="ASC5" s="340"/>
      <c r="ASD5" s="340"/>
      <c r="ASE5" s="340"/>
      <c r="ASF5" s="340"/>
      <c r="ASG5" s="340"/>
      <c r="ASH5" s="340"/>
      <c r="ASI5" s="340"/>
      <c r="ASJ5" s="340"/>
      <c r="ASK5" s="340"/>
      <c r="ASL5" s="340"/>
      <c r="ASM5" s="340"/>
      <c r="ASN5" s="340"/>
      <c r="ASO5" s="340"/>
      <c r="ASP5" s="340"/>
      <c r="ASQ5" s="340"/>
      <c r="ASR5" s="340"/>
      <c r="ASS5" s="340"/>
      <c r="AST5" s="340"/>
      <c r="ASU5" s="340"/>
      <c r="ASV5" s="340"/>
      <c r="ASW5" s="340"/>
      <c r="ASX5" s="340"/>
      <c r="ASY5" s="340"/>
      <c r="ASZ5" s="340"/>
      <c r="ATA5" s="340"/>
      <c r="ATB5" s="340"/>
      <c r="ATC5" s="340"/>
      <c r="ATD5" s="340"/>
      <c r="ATE5" s="340"/>
      <c r="ATF5" s="340"/>
      <c r="ATG5" s="340"/>
      <c r="ATH5" s="340"/>
      <c r="ATI5" s="340"/>
      <c r="ATJ5" s="340"/>
      <c r="ATK5" s="340"/>
      <c r="ATL5" s="340"/>
      <c r="ATM5" s="340"/>
      <c r="ATN5" s="340"/>
      <c r="ATO5" s="340"/>
      <c r="ATP5" s="340"/>
      <c r="ATQ5" s="340"/>
      <c r="ATR5" s="340"/>
      <c r="ATS5" s="340"/>
      <c r="ATT5" s="340"/>
      <c r="ATU5" s="340"/>
      <c r="ATV5" s="340"/>
      <c r="ATW5" s="340"/>
      <c r="ATX5" s="340"/>
      <c r="ATY5" s="340"/>
      <c r="ATZ5" s="340"/>
      <c r="AUA5" s="340"/>
      <c r="AUB5" s="340"/>
      <c r="AUC5" s="340"/>
      <c r="AUD5" s="340"/>
      <c r="AUE5" s="340"/>
      <c r="AUF5" s="340"/>
      <c r="AUG5" s="340"/>
      <c r="AUH5" s="340"/>
      <c r="AUI5" s="340"/>
      <c r="AUJ5" s="340"/>
      <c r="AUK5" s="340"/>
      <c r="AUL5" s="340"/>
      <c r="AUM5" s="340"/>
      <c r="AUN5" s="340"/>
      <c r="AUO5" s="340"/>
      <c r="AUP5" s="340"/>
      <c r="AUQ5" s="340"/>
      <c r="AUR5" s="340"/>
      <c r="AUS5" s="340"/>
      <c r="AUT5" s="340"/>
      <c r="AUU5" s="340"/>
      <c r="AUV5" s="340"/>
      <c r="AUW5" s="340"/>
      <c r="AUX5" s="340"/>
      <c r="AUY5" s="340"/>
      <c r="AUZ5" s="340"/>
      <c r="AVA5" s="340"/>
      <c r="AVB5" s="340"/>
      <c r="AVC5" s="340"/>
      <c r="AVD5" s="340"/>
      <c r="AVE5" s="340"/>
      <c r="AVF5" s="340"/>
      <c r="AVG5" s="340"/>
      <c r="AVH5" s="340"/>
      <c r="AVI5" s="340"/>
      <c r="AVJ5" s="340"/>
      <c r="AVK5" s="340"/>
      <c r="AVL5" s="340"/>
      <c r="AVM5" s="340"/>
      <c r="AVN5" s="340"/>
      <c r="AVO5" s="340"/>
      <c r="AVP5" s="340"/>
      <c r="AVQ5" s="340"/>
      <c r="AVR5" s="340"/>
      <c r="AVS5" s="340"/>
      <c r="AVT5" s="340"/>
      <c r="AVU5" s="340"/>
      <c r="AVV5" s="340"/>
      <c r="AVW5" s="340"/>
      <c r="AVX5" s="340"/>
      <c r="AVY5" s="340"/>
      <c r="AVZ5" s="340"/>
      <c r="AWA5" s="340"/>
      <c r="AWB5" s="340"/>
      <c r="AWC5" s="340"/>
      <c r="AWD5" s="340"/>
      <c r="AWE5" s="340"/>
      <c r="AWF5" s="340"/>
      <c r="AWG5" s="340"/>
      <c r="AWH5" s="340"/>
      <c r="AWI5" s="340"/>
      <c r="AWJ5" s="340"/>
      <c r="AWK5" s="340"/>
      <c r="AWL5" s="340"/>
      <c r="AWM5" s="340"/>
      <c r="AWN5" s="340"/>
      <c r="AWO5" s="340"/>
      <c r="AWP5" s="340"/>
      <c r="AWQ5" s="340"/>
      <c r="AWR5" s="340"/>
      <c r="AWS5" s="340"/>
      <c r="AWT5" s="340"/>
      <c r="AWU5" s="340"/>
      <c r="AWV5" s="340"/>
      <c r="AWW5" s="340"/>
      <c r="AWX5" s="340"/>
      <c r="AWY5" s="340"/>
      <c r="AWZ5" s="340"/>
      <c r="AXA5" s="340"/>
      <c r="AXB5" s="340"/>
      <c r="AXC5" s="340"/>
      <c r="AXD5" s="340"/>
      <c r="AXE5" s="340"/>
      <c r="AXF5" s="340"/>
      <c r="AXG5" s="340"/>
      <c r="AXH5" s="340"/>
      <c r="AXI5" s="340"/>
      <c r="AXJ5" s="340"/>
      <c r="AXK5" s="340"/>
      <c r="AXL5" s="340"/>
      <c r="AXM5" s="340"/>
      <c r="AXN5" s="340"/>
      <c r="AXO5" s="340"/>
      <c r="AXP5" s="340"/>
      <c r="AXQ5" s="340"/>
      <c r="AXR5" s="340"/>
      <c r="AXS5" s="340"/>
      <c r="AXT5" s="340"/>
      <c r="AXU5" s="340"/>
      <c r="AXV5" s="340"/>
      <c r="AXW5" s="340"/>
      <c r="AXX5" s="340"/>
      <c r="AXY5" s="340"/>
      <c r="AXZ5" s="340"/>
      <c r="AYA5" s="340"/>
      <c r="AYB5" s="340"/>
      <c r="AYC5" s="340"/>
      <c r="AYD5" s="340"/>
      <c r="AYE5" s="340"/>
      <c r="AYF5" s="340"/>
      <c r="AYG5" s="340"/>
      <c r="AYH5" s="340"/>
      <c r="AYI5" s="340"/>
      <c r="AYJ5" s="340"/>
      <c r="AYK5" s="340"/>
      <c r="AYL5" s="340"/>
      <c r="AYM5" s="340"/>
      <c r="AYN5" s="340"/>
      <c r="AYO5" s="340"/>
      <c r="AYP5" s="340"/>
      <c r="AYQ5" s="340"/>
      <c r="AYR5" s="340"/>
      <c r="AYS5" s="340"/>
      <c r="AYT5" s="340"/>
      <c r="AYU5" s="340"/>
      <c r="AYV5" s="340"/>
      <c r="AYW5" s="340"/>
      <c r="AYX5" s="340"/>
      <c r="AYY5" s="340"/>
      <c r="AYZ5" s="340"/>
      <c r="AZA5" s="340"/>
      <c r="AZB5" s="340"/>
      <c r="AZC5" s="340"/>
      <c r="AZD5" s="340"/>
      <c r="AZE5" s="340"/>
      <c r="AZF5" s="340"/>
      <c r="AZG5" s="340"/>
      <c r="AZH5" s="340"/>
      <c r="AZI5" s="340"/>
      <c r="AZJ5" s="340"/>
      <c r="AZK5" s="340"/>
      <c r="AZL5" s="340"/>
      <c r="AZM5" s="340"/>
      <c r="AZN5" s="340"/>
      <c r="AZO5" s="340"/>
      <c r="AZP5" s="340"/>
      <c r="AZQ5" s="340"/>
      <c r="AZR5" s="340"/>
      <c r="AZS5" s="340"/>
      <c r="AZT5" s="340"/>
      <c r="AZU5" s="340"/>
      <c r="AZV5" s="340"/>
      <c r="AZW5" s="340"/>
      <c r="AZX5" s="340"/>
      <c r="AZY5" s="340"/>
      <c r="AZZ5" s="340"/>
      <c r="BAA5" s="340"/>
      <c r="BAB5" s="340"/>
      <c r="BAC5" s="340"/>
      <c r="BAD5" s="340"/>
      <c r="BAE5" s="340"/>
      <c r="BAF5" s="340"/>
      <c r="BAG5" s="340"/>
      <c r="BAH5" s="340"/>
      <c r="BAI5" s="340"/>
      <c r="BAJ5" s="340"/>
      <c r="BAK5" s="340"/>
      <c r="BAL5" s="340"/>
      <c r="BAM5" s="340"/>
      <c r="BAN5" s="340"/>
      <c r="BAO5" s="340"/>
      <c r="BAP5" s="340"/>
      <c r="BAQ5" s="340"/>
      <c r="BAR5" s="340"/>
      <c r="BAS5" s="340"/>
      <c r="BAT5" s="340"/>
      <c r="BAU5" s="340"/>
      <c r="BAV5" s="340"/>
      <c r="BAW5" s="340"/>
      <c r="BAX5" s="340"/>
      <c r="BAY5" s="340"/>
      <c r="BAZ5" s="340"/>
      <c r="BBA5" s="340"/>
      <c r="BBB5" s="340"/>
      <c r="BBC5" s="340"/>
      <c r="BBD5" s="340"/>
      <c r="BBE5" s="340"/>
      <c r="BBF5" s="340"/>
      <c r="BBG5" s="340"/>
      <c r="BBH5" s="340"/>
      <c r="BBI5" s="340"/>
      <c r="BBJ5" s="340"/>
      <c r="BBK5" s="340"/>
      <c r="BBL5" s="340"/>
      <c r="BBM5" s="340"/>
      <c r="BBN5" s="340"/>
      <c r="BBO5" s="340"/>
      <c r="BBP5" s="340"/>
      <c r="BBQ5" s="340"/>
      <c r="BBR5" s="340"/>
      <c r="BBS5" s="340"/>
      <c r="BBT5" s="340"/>
      <c r="BBU5" s="340"/>
      <c r="BBV5" s="340"/>
      <c r="BBW5" s="340"/>
      <c r="BBX5" s="340"/>
      <c r="BBY5" s="340"/>
      <c r="BBZ5" s="340"/>
      <c r="BCA5" s="340"/>
      <c r="BCB5" s="340"/>
      <c r="BCC5" s="340"/>
      <c r="BCD5" s="340"/>
      <c r="BCE5" s="340"/>
      <c r="BCF5" s="340"/>
      <c r="BCG5" s="340"/>
      <c r="BCH5" s="340"/>
      <c r="BCI5" s="340"/>
      <c r="BCJ5" s="340"/>
      <c r="BCK5" s="340"/>
      <c r="BCL5" s="340"/>
      <c r="BCM5" s="340"/>
      <c r="BCN5" s="340"/>
      <c r="BCO5" s="340"/>
      <c r="BCP5" s="340"/>
      <c r="BCQ5" s="340"/>
      <c r="BCR5" s="340"/>
      <c r="BCS5" s="340"/>
      <c r="BCT5" s="340"/>
      <c r="BCU5" s="340"/>
      <c r="BCV5" s="340"/>
      <c r="BCW5" s="340"/>
      <c r="BCX5" s="340"/>
      <c r="BCY5" s="340"/>
      <c r="BCZ5" s="340"/>
      <c r="BDA5" s="340"/>
      <c r="BDB5" s="340"/>
      <c r="BDC5" s="340"/>
      <c r="BDD5" s="340"/>
      <c r="BDE5" s="340"/>
      <c r="BDF5" s="340"/>
      <c r="BDG5" s="340"/>
      <c r="BDH5" s="340"/>
      <c r="BDI5" s="340"/>
      <c r="BDJ5" s="340"/>
      <c r="BDK5" s="340"/>
      <c r="BDL5" s="340"/>
      <c r="BDM5" s="340"/>
      <c r="BDN5" s="340"/>
      <c r="BDO5" s="340"/>
      <c r="BDP5" s="340"/>
      <c r="BDQ5" s="340"/>
      <c r="BDR5" s="340"/>
      <c r="BDS5" s="340"/>
      <c r="BDT5" s="340"/>
      <c r="BDU5" s="340"/>
      <c r="BDV5" s="340"/>
      <c r="BDW5" s="340"/>
      <c r="BDX5" s="340"/>
      <c r="BDY5" s="340"/>
      <c r="BDZ5" s="340"/>
      <c r="BEA5" s="340"/>
      <c r="BEB5" s="340"/>
      <c r="BEC5" s="340"/>
      <c r="BED5" s="340"/>
      <c r="BEE5" s="340"/>
      <c r="BEF5" s="340"/>
      <c r="BEG5" s="340"/>
      <c r="BEH5" s="340"/>
      <c r="BEI5" s="340"/>
      <c r="BEJ5" s="340"/>
      <c r="BEK5" s="340"/>
      <c r="BEL5" s="340"/>
      <c r="BEM5" s="340"/>
      <c r="BEN5" s="340"/>
      <c r="BEO5" s="340"/>
      <c r="BEP5" s="340"/>
      <c r="BEQ5" s="340"/>
      <c r="BER5" s="340"/>
      <c r="BES5" s="340"/>
      <c r="BET5" s="340"/>
      <c r="BEU5" s="340"/>
      <c r="BEV5" s="340"/>
      <c r="BEW5" s="340"/>
      <c r="BEX5" s="340"/>
      <c r="BEY5" s="340"/>
      <c r="BEZ5" s="340"/>
      <c r="BFA5" s="340"/>
      <c r="BFB5" s="340"/>
      <c r="BFC5" s="340"/>
      <c r="BFD5" s="340"/>
      <c r="BFE5" s="340"/>
      <c r="BFF5" s="340"/>
      <c r="BFG5" s="340"/>
      <c r="BFH5" s="340"/>
      <c r="BFI5" s="340"/>
      <c r="BFJ5" s="340"/>
      <c r="BFK5" s="340"/>
      <c r="BFL5" s="340"/>
      <c r="BFM5" s="340"/>
      <c r="BFN5" s="340"/>
      <c r="BFO5" s="340"/>
      <c r="BFP5" s="340"/>
      <c r="BFQ5" s="340"/>
      <c r="BFR5" s="340"/>
      <c r="BFS5" s="340"/>
      <c r="BFT5" s="340"/>
      <c r="BFU5" s="340"/>
      <c r="BFV5" s="340"/>
      <c r="BFW5" s="340"/>
      <c r="BFX5" s="340"/>
      <c r="BFY5" s="340"/>
      <c r="BFZ5" s="340"/>
      <c r="BGA5" s="340"/>
      <c r="BGB5" s="340"/>
      <c r="BGC5" s="340"/>
      <c r="BGD5" s="340"/>
      <c r="BGE5" s="340"/>
      <c r="BGF5" s="340"/>
      <c r="BGG5" s="340"/>
      <c r="BGH5" s="340"/>
      <c r="BGI5" s="340"/>
      <c r="BGJ5" s="340"/>
      <c r="BGK5" s="340"/>
      <c r="BGL5" s="340"/>
      <c r="BGM5" s="340"/>
      <c r="BGN5" s="340"/>
      <c r="BGO5" s="340"/>
      <c r="BGP5" s="340"/>
      <c r="BGQ5" s="340"/>
      <c r="BGR5" s="340"/>
      <c r="BGS5" s="340"/>
      <c r="BGT5" s="340"/>
      <c r="BGU5" s="340"/>
      <c r="BGV5" s="340"/>
      <c r="BGW5" s="340"/>
      <c r="BGX5" s="340"/>
      <c r="BGY5" s="340"/>
      <c r="BGZ5" s="340"/>
      <c r="BHA5" s="340"/>
      <c r="BHB5" s="340"/>
      <c r="BHC5" s="340"/>
      <c r="BHD5" s="340"/>
      <c r="BHE5" s="340"/>
      <c r="BHF5" s="340"/>
      <c r="BHG5" s="340"/>
      <c r="BHH5" s="340"/>
      <c r="BHI5" s="340"/>
      <c r="BHJ5" s="340"/>
      <c r="BHK5" s="340"/>
      <c r="BHL5" s="340"/>
      <c r="BHM5" s="340"/>
      <c r="BHN5" s="340"/>
      <c r="BHO5" s="340"/>
      <c r="BHP5" s="340"/>
      <c r="BHQ5" s="340"/>
      <c r="BHR5" s="340"/>
      <c r="BHS5" s="340"/>
      <c r="BHT5" s="340"/>
      <c r="BHU5" s="340"/>
      <c r="BHV5" s="340"/>
      <c r="BHW5" s="340"/>
      <c r="BHX5" s="340"/>
      <c r="BHY5" s="340"/>
      <c r="BHZ5" s="340"/>
      <c r="BIA5" s="340"/>
      <c r="BIB5" s="340"/>
      <c r="BIC5" s="340"/>
      <c r="BID5" s="340"/>
      <c r="BIE5" s="340"/>
      <c r="BIF5" s="340"/>
      <c r="BIG5" s="340"/>
      <c r="BIH5" s="340"/>
      <c r="BII5" s="340"/>
      <c r="BIJ5" s="340"/>
      <c r="BIK5" s="340"/>
      <c r="BIL5" s="340"/>
      <c r="BIM5" s="340"/>
      <c r="BIN5" s="340"/>
      <c r="BIO5" s="340"/>
      <c r="BIP5" s="340"/>
      <c r="BIQ5" s="340"/>
      <c r="BIR5" s="340"/>
      <c r="BIS5" s="340"/>
      <c r="BIT5" s="340"/>
      <c r="BIU5" s="340"/>
      <c r="BIV5" s="340"/>
      <c r="BIW5" s="340"/>
      <c r="BIX5" s="340"/>
      <c r="BIY5" s="340"/>
      <c r="BIZ5" s="340"/>
      <c r="BJA5" s="340"/>
      <c r="BJB5" s="340"/>
      <c r="BJC5" s="340"/>
      <c r="BJD5" s="340"/>
      <c r="BJE5" s="340"/>
      <c r="BJF5" s="340"/>
      <c r="BJG5" s="340"/>
      <c r="BJH5" s="340"/>
      <c r="BJI5" s="340"/>
      <c r="BJJ5" s="340"/>
      <c r="BJK5" s="340"/>
      <c r="BJL5" s="340"/>
      <c r="BJM5" s="340"/>
      <c r="BJN5" s="340"/>
      <c r="BJO5" s="340"/>
      <c r="BJP5" s="340"/>
      <c r="BJQ5" s="340"/>
      <c r="BJR5" s="340"/>
      <c r="BJS5" s="340"/>
      <c r="BJT5" s="340"/>
      <c r="BJU5" s="340"/>
      <c r="BJV5" s="340"/>
      <c r="BJW5" s="340"/>
      <c r="BJX5" s="340"/>
      <c r="BJY5" s="340"/>
      <c r="BJZ5" s="340"/>
      <c r="BKA5" s="340"/>
      <c r="BKB5" s="340"/>
      <c r="BKC5" s="340"/>
      <c r="BKD5" s="340"/>
      <c r="BKE5" s="340"/>
      <c r="BKF5" s="340"/>
      <c r="BKG5" s="340"/>
      <c r="BKH5" s="340"/>
      <c r="BKI5" s="340"/>
      <c r="BKJ5" s="340"/>
      <c r="BKK5" s="340"/>
      <c r="BKL5" s="340"/>
      <c r="BKM5" s="340"/>
      <c r="BKN5" s="340"/>
      <c r="BKO5" s="340"/>
      <c r="BKP5" s="340"/>
      <c r="BKQ5" s="340"/>
      <c r="BKR5" s="340"/>
      <c r="BKS5" s="340"/>
      <c r="BKT5" s="340"/>
      <c r="BKU5" s="340"/>
      <c r="BKV5" s="340"/>
      <c r="BKW5" s="340"/>
      <c r="BKX5" s="340"/>
      <c r="BKY5" s="340"/>
      <c r="BKZ5" s="340"/>
      <c r="BLA5" s="340"/>
      <c r="BLB5" s="340"/>
      <c r="BLC5" s="340"/>
      <c r="BLD5" s="340"/>
      <c r="BLE5" s="340"/>
      <c r="BLF5" s="340"/>
      <c r="BLG5" s="340"/>
      <c r="BLH5" s="340"/>
      <c r="BLI5" s="340"/>
      <c r="BLJ5" s="340"/>
      <c r="BLK5" s="340"/>
      <c r="BLL5" s="340"/>
      <c r="BLM5" s="340"/>
      <c r="BLN5" s="340"/>
      <c r="BLO5" s="340"/>
      <c r="BLP5" s="340"/>
      <c r="BLQ5" s="340"/>
      <c r="BLR5" s="340"/>
      <c r="BLS5" s="340"/>
      <c r="BLT5" s="340"/>
      <c r="BLU5" s="340"/>
      <c r="BLV5" s="340"/>
      <c r="BLW5" s="340"/>
      <c r="BLX5" s="340"/>
      <c r="BLY5" s="340"/>
      <c r="BLZ5" s="340"/>
      <c r="BMA5" s="340"/>
      <c r="BMB5" s="340"/>
      <c r="BMC5" s="340"/>
      <c r="BMD5" s="340"/>
      <c r="BME5" s="340"/>
      <c r="BMF5" s="340"/>
      <c r="BMG5" s="340"/>
      <c r="BMH5" s="340"/>
      <c r="BMI5" s="340"/>
      <c r="BMJ5" s="340"/>
      <c r="BMK5" s="340"/>
      <c r="BML5" s="340"/>
      <c r="BMM5" s="340"/>
      <c r="BMN5" s="340"/>
      <c r="BMO5" s="340"/>
      <c r="BMP5" s="340"/>
      <c r="BMQ5" s="340"/>
      <c r="BMR5" s="340"/>
      <c r="BMS5" s="340"/>
      <c r="BMT5" s="340"/>
      <c r="BMU5" s="340"/>
      <c r="BMV5" s="340"/>
      <c r="BMW5" s="340"/>
      <c r="BMX5" s="340"/>
      <c r="BMY5" s="340"/>
      <c r="BMZ5" s="340"/>
      <c r="BNA5" s="340"/>
      <c r="BNB5" s="340"/>
      <c r="BNC5" s="340"/>
      <c r="BND5" s="340"/>
      <c r="BNE5" s="340"/>
      <c r="BNF5" s="340"/>
      <c r="BNG5" s="340"/>
      <c r="BNH5" s="340"/>
      <c r="BNI5" s="340"/>
      <c r="BNJ5" s="340"/>
      <c r="BNK5" s="340"/>
      <c r="BNL5" s="340"/>
      <c r="BNM5" s="340"/>
      <c r="BNN5" s="340"/>
      <c r="BNO5" s="340"/>
      <c r="BNP5" s="340"/>
      <c r="BNQ5" s="340"/>
      <c r="BNR5" s="340"/>
      <c r="BNS5" s="340"/>
      <c r="BNT5" s="340"/>
      <c r="BNU5" s="340"/>
      <c r="BNV5" s="340"/>
      <c r="BNW5" s="340"/>
      <c r="BNX5" s="340"/>
      <c r="BNY5" s="340"/>
      <c r="BNZ5" s="340"/>
      <c r="BOA5" s="340"/>
      <c r="BOB5" s="340"/>
      <c r="BOC5" s="340"/>
      <c r="BOD5" s="340"/>
      <c r="BOE5" s="340"/>
      <c r="BOF5" s="340"/>
      <c r="BOG5" s="340"/>
      <c r="BOH5" s="340"/>
      <c r="BOI5" s="340"/>
      <c r="BOJ5" s="340"/>
      <c r="BOK5" s="340"/>
      <c r="BOL5" s="340"/>
      <c r="BOM5" s="340"/>
      <c r="BON5" s="340"/>
      <c r="BOO5" s="340"/>
      <c r="BOP5" s="340"/>
      <c r="BOQ5" s="340"/>
      <c r="BOR5" s="340"/>
      <c r="BOS5" s="340"/>
      <c r="BOT5" s="340"/>
      <c r="BOU5" s="340"/>
      <c r="BOV5" s="340"/>
      <c r="BOW5" s="340"/>
      <c r="BOX5" s="340"/>
      <c r="BOY5" s="340"/>
      <c r="BOZ5" s="340"/>
      <c r="BPA5" s="340"/>
      <c r="BPB5" s="340"/>
      <c r="BPC5" s="340"/>
      <c r="BPD5" s="340"/>
      <c r="BPE5" s="340"/>
      <c r="BPF5" s="340"/>
      <c r="BPG5" s="340"/>
      <c r="BPH5" s="340"/>
      <c r="BPI5" s="340"/>
      <c r="BPJ5" s="340"/>
      <c r="BPK5" s="340"/>
      <c r="BPL5" s="340"/>
      <c r="BPM5" s="340"/>
      <c r="BPN5" s="340"/>
      <c r="BPO5" s="340"/>
      <c r="BPP5" s="340"/>
      <c r="BPQ5" s="340"/>
      <c r="BPR5" s="340"/>
      <c r="BPS5" s="340"/>
      <c r="BPT5" s="340"/>
      <c r="BPU5" s="340"/>
      <c r="BPV5" s="340"/>
      <c r="BPW5" s="340"/>
      <c r="BPX5" s="340"/>
      <c r="BPY5" s="340"/>
      <c r="BPZ5" s="340"/>
      <c r="BQA5" s="340"/>
      <c r="BQB5" s="340"/>
      <c r="BQC5" s="340"/>
      <c r="BQD5" s="340"/>
      <c r="BQE5" s="340"/>
      <c r="BQF5" s="340"/>
      <c r="BQG5" s="340"/>
      <c r="BQH5" s="340"/>
      <c r="BQI5" s="340"/>
      <c r="BQJ5" s="340"/>
      <c r="BQK5" s="340"/>
      <c r="BQL5" s="340"/>
      <c r="BQM5" s="340"/>
      <c r="BQN5" s="340"/>
      <c r="BQO5" s="340"/>
      <c r="BQP5" s="340"/>
      <c r="BQQ5" s="340"/>
      <c r="BQR5" s="340"/>
      <c r="BQS5" s="340"/>
      <c r="BQT5" s="340"/>
      <c r="BQU5" s="340"/>
      <c r="BQV5" s="340"/>
      <c r="BQW5" s="340"/>
      <c r="BQX5" s="340"/>
      <c r="BQY5" s="340"/>
      <c r="BQZ5" s="340"/>
      <c r="BRA5" s="340"/>
      <c r="BRB5" s="340"/>
      <c r="BRC5" s="340"/>
      <c r="BRD5" s="340"/>
      <c r="BRE5" s="340"/>
      <c r="BRF5" s="340"/>
      <c r="BRG5" s="340"/>
      <c r="BRH5" s="340"/>
      <c r="BRI5" s="340"/>
      <c r="BRJ5" s="340"/>
      <c r="BRK5" s="340"/>
      <c r="BRL5" s="340"/>
      <c r="BRM5" s="340"/>
      <c r="BRN5" s="340"/>
      <c r="BRO5" s="340"/>
      <c r="BRP5" s="340"/>
      <c r="BRQ5" s="340"/>
      <c r="BRR5" s="340"/>
      <c r="BRS5" s="340"/>
      <c r="BRT5" s="340"/>
      <c r="BRU5" s="340"/>
      <c r="BRV5" s="340"/>
      <c r="BRW5" s="340"/>
      <c r="BRX5" s="340"/>
      <c r="BRY5" s="340"/>
      <c r="BRZ5" s="340"/>
      <c r="BSA5" s="340"/>
      <c r="BSB5" s="340"/>
      <c r="BSC5" s="340"/>
      <c r="BSD5" s="340"/>
      <c r="BSE5" s="340"/>
      <c r="BSF5" s="340"/>
      <c r="BSG5" s="340"/>
      <c r="BSH5" s="340"/>
      <c r="BSI5" s="340"/>
      <c r="BSJ5" s="340"/>
      <c r="BSK5" s="340"/>
      <c r="BSL5" s="340"/>
      <c r="BSM5" s="340"/>
      <c r="BSN5" s="340"/>
      <c r="BSO5" s="340"/>
      <c r="BSP5" s="340"/>
      <c r="BSQ5" s="340"/>
      <c r="BSR5" s="340"/>
      <c r="BSS5" s="340"/>
      <c r="BST5" s="340"/>
      <c r="BSU5" s="340"/>
      <c r="BSV5" s="340"/>
      <c r="BSW5" s="340"/>
      <c r="BSX5" s="340"/>
      <c r="BSY5" s="340"/>
      <c r="BSZ5" s="340"/>
      <c r="BTA5" s="340"/>
      <c r="BTB5" s="340"/>
      <c r="BTC5" s="340"/>
      <c r="BTD5" s="340"/>
      <c r="BTE5" s="340"/>
      <c r="BTF5" s="340"/>
      <c r="BTG5" s="340"/>
      <c r="BTH5" s="340"/>
      <c r="BTI5" s="340"/>
      <c r="BTJ5" s="340"/>
      <c r="BTK5" s="340"/>
      <c r="BTL5" s="340"/>
      <c r="BTM5" s="340"/>
      <c r="BTN5" s="340"/>
      <c r="BTO5" s="340"/>
      <c r="BTP5" s="340"/>
      <c r="BTQ5" s="340"/>
      <c r="BTR5" s="340"/>
      <c r="BTS5" s="340"/>
      <c r="BTT5" s="340"/>
      <c r="BTU5" s="340"/>
      <c r="BTV5" s="340"/>
      <c r="BTW5" s="340"/>
      <c r="BTX5" s="340"/>
      <c r="BTY5" s="340"/>
      <c r="BTZ5" s="340"/>
      <c r="BUA5" s="340"/>
      <c r="BUB5" s="340"/>
      <c r="BUC5" s="340"/>
      <c r="BUD5" s="340"/>
      <c r="BUE5" s="340"/>
      <c r="BUF5" s="340"/>
      <c r="BUG5" s="340"/>
      <c r="BUH5" s="340"/>
      <c r="BUI5" s="340"/>
      <c r="BUJ5" s="340"/>
      <c r="BUK5" s="340"/>
      <c r="BUL5" s="340"/>
      <c r="BUM5" s="340"/>
      <c r="BUN5" s="340"/>
      <c r="BUO5" s="340"/>
      <c r="BUP5" s="340"/>
      <c r="BUQ5" s="340"/>
      <c r="BUR5" s="340"/>
      <c r="BUS5" s="340"/>
      <c r="BUT5" s="340"/>
      <c r="BUU5" s="340"/>
      <c r="BUV5" s="340"/>
      <c r="BUW5" s="340"/>
      <c r="BUX5" s="340"/>
      <c r="BUY5" s="340"/>
      <c r="BUZ5" s="340"/>
      <c r="BVA5" s="340"/>
      <c r="BVB5" s="340"/>
      <c r="BVC5" s="340"/>
      <c r="BVD5" s="340"/>
      <c r="BVE5" s="340"/>
      <c r="BVF5" s="340"/>
      <c r="BVG5" s="340"/>
      <c r="BVH5" s="340"/>
      <c r="BVI5" s="340"/>
      <c r="BVJ5" s="340"/>
      <c r="BVK5" s="340"/>
      <c r="BVL5" s="340"/>
      <c r="BVM5" s="340"/>
      <c r="BVN5" s="340"/>
      <c r="BVO5" s="340"/>
      <c r="BVP5" s="340"/>
      <c r="BVQ5" s="340"/>
      <c r="BVR5" s="340"/>
      <c r="BVS5" s="340"/>
      <c r="BVT5" s="340"/>
      <c r="BVU5" s="340"/>
      <c r="BVV5" s="340"/>
      <c r="BVW5" s="340"/>
      <c r="BVX5" s="340"/>
      <c r="BVY5" s="340"/>
      <c r="BVZ5" s="340"/>
      <c r="BWA5" s="340"/>
      <c r="BWB5" s="340"/>
      <c r="BWC5" s="340"/>
      <c r="BWD5" s="340"/>
      <c r="BWE5" s="340"/>
      <c r="BWF5" s="340"/>
      <c r="BWG5" s="340"/>
      <c r="BWH5" s="340"/>
      <c r="BWI5" s="340"/>
      <c r="BWJ5" s="340"/>
      <c r="BWK5" s="340"/>
      <c r="BWL5" s="340"/>
      <c r="BWM5" s="340"/>
      <c r="BWN5" s="340"/>
      <c r="BWO5" s="340"/>
      <c r="BWP5" s="340"/>
      <c r="BWQ5" s="340"/>
      <c r="BWR5" s="340"/>
      <c r="BWS5" s="340"/>
      <c r="BWT5" s="340"/>
      <c r="BWU5" s="340"/>
      <c r="BWV5" s="340"/>
      <c r="BWW5" s="340"/>
      <c r="BWX5" s="340"/>
      <c r="BWY5" s="340"/>
      <c r="BWZ5" s="340"/>
      <c r="BXA5" s="340"/>
      <c r="BXB5" s="340"/>
      <c r="BXC5" s="340"/>
      <c r="BXD5" s="340"/>
      <c r="BXE5" s="340"/>
      <c r="BXF5" s="340"/>
      <c r="BXG5" s="340"/>
      <c r="BXH5" s="340"/>
      <c r="BXI5" s="340"/>
      <c r="BXJ5" s="340"/>
      <c r="BXK5" s="340"/>
      <c r="BXL5" s="340"/>
      <c r="BXM5" s="340"/>
      <c r="BXN5" s="340"/>
      <c r="BXO5" s="340"/>
      <c r="BXP5" s="340"/>
      <c r="BXQ5" s="340"/>
      <c r="BXR5" s="340"/>
      <c r="BXS5" s="340"/>
      <c r="BXT5" s="340"/>
      <c r="BXU5" s="340"/>
      <c r="BXV5" s="340"/>
      <c r="BXW5" s="340"/>
      <c r="BXX5" s="340"/>
      <c r="BXY5" s="340"/>
      <c r="BXZ5" s="340"/>
      <c r="BYA5" s="340"/>
      <c r="BYB5" s="340"/>
      <c r="BYC5" s="340"/>
      <c r="BYD5" s="340"/>
      <c r="BYE5" s="340"/>
      <c r="BYF5" s="340"/>
      <c r="BYG5" s="340"/>
      <c r="BYH5" s="340"/>
      <c r="BYI5" s="340"/>
      <c r="BYJ5" s="340"/>
      <c r="BYK5" s="340"/>
      <c r="BYL5" s="340"/>
      <c r="BYM5" s="340"/>
      <c r="BYN5" s="340"/>
      <c r="BYO5" s="340"/>
      <c r="BYP5" s="340"/>
      <c r="BYQ5" s="340"/>
      <c r="BYR5" s="340"/>
      <c r="BYS5" s="340"/>
      <c r="BYT5" s="340"/>
      <c r="BYU5" s="340"/>
      <c r="BYV5" s="340"/>
      <c r="BYW5" s="340"/>
      <c r="BYX5" s="340"/>
      <c r="BYY5" s="340"/>
      <c r="BYZ5" s="340"/>
      <c r="BZA5" s="340"/>
      <c r="BZB5" s="340"/>
      <c r="BZC5" s="340"/>
      <c r="BZD5" s="340"/>
      <c r="BZE5" s="340"/>
      <c r="BZF5" s="340"/>
      <c r="BZG5" s="340"/>
      <c r="BZH5" s="340"/>
      <c r="BZI5" s="340"/>
      <c r="BZJ5" s="340"/>
      <c r="BZK5" s="340"/>
      <c r="BZL5" s="340"/>
      <c r="BZM5" s="340"/>
      <c r="BZN5" s="340"/>
      <c r="BZO5" s="340"/>
      <c r="BZP5" s="340"/>
      <c r="BZQ5" s="340"/>
      <c r="BZR5" s="340"/>
      <c r="BZS5" s="340"/>
      <c r="BZT5" s="340"/>
      <c r="BZU5" s="340"/>
      <c r="BZV5" s="340"/>
      <c r="BZW5" s="340"/>
      <c r="BZX5" s="340"/>
      <c r="BZY5" s="340"/>
      <c r="BZZ5" s="340"/>
      <c r="CAA5" s="340"/>
      <c r="CAB5" s="340"/>
      <c r="CAC5" s="340"/>
      <c r="CAD5" s="340"/>
      <c r="CAE5" s="340"/>
      <c r="CAF5" s="340"/>
      <c r="CAG5" s="340"/>
      <c r="CAH5" s="340"/>
      <c r="CAI5" s="340"/>
      <c r="CAJ5" s="340"/>
      <c r="CAK5" s="340"/>
      <c r="CAL5" s="340"/>
      <c r="CAM5" s="340"/>
      <c r="CAN5" s="340"/>
      <c r="CAO5" s="340"/>
      <c r="CAP5" s="340"/>
      <c r="CAQ5" s="340"/>
      <c r="CAR5" s="340"/>
      <c r="CAS5" s="340"/>
      <c r="CAT5" s="340"/>
      <c r="CAU5" s="340"/>
      <c r="CAV5" s="340"/>
      <c r="CAW5" s="340"/>
      <c r="CAX5" s="340"/>
      <c r="CAY5" s="340"/>
      <c r="CAZ5" s="340"/>
      <c r="CBA5" s="340"/>
      <c r="CBB5" s="340"/>
      <c r="CBC5" s="340"/>
      <c r="CBD5" s="340"/>
      <c r="CBE5" s="340"/>
      <c r="CBF5" s="340"/>
      <c r="CBG5" s="340"/>
      <c r="CBH5" s="340"/>
      <c r="CBI5" s="340"/>
      <c r="CBJ5" s="340"/>
      <c r="CBK5" s="340"/>
      <c r="CBL5" s="340"/>
      <c r="CBM5" s="340"/>
      <c r="CBN5" s="340"/>
      <c r="CBO5" s="340"/>
      <c r="CBP5" s="340"/>
      <c r="CBQ5" s="340"/>
      <c r="CBR5" s="340"/>
      <c r="CBS5" s="340"/>
      <c r="CBT5" s="340"/>
      <c r="CBU5" s="340"/>
      <c r="CBV5" s="340"/>
      <c r="CBW5" s="340"/>
      <c r="CBX5" s="340"/>
      <c r="CBY5" s="340"/>
      <c r="CBZ5" s="340"/>
      <c r="CCA5" s="340"/>
      <c r="CCB5" s="340"/>
      <c r="CCC5" s="340"/>
      <c r="CCD5" s="340"/>
      <c r="CCE5" s="340"/>
      <c r="CCF5" s="340"/>
      <c r="CCG5" s="340"/>
      <c r="CCH5" s="340"/>
      <c r="CCI5" s="340"/>
      <c r="CCJ5" s="340"/>
      <c r="CCK5" s="340"/>
      <c r="CCL5" s="340"/>
      <c r="CCM5" s="340"/>
      <c r="CCN5" s="340"/>
      <c r="CCO5" s="340"/>
      <c r="CCP5" s="340"/>
      <c r="CCQ5" s="340"/>
      <c r="CCR5" s="340"/>
      <c r="CCS5" s="340"/>
      <c r="CCT5" s="340"/>
      <c r="CCU5" s="340"/>
      <c r="CCV5" s="340"/>
      <c r="CCW5" s="340"/>
      <c r="CCX5" s="340"/>
      <c r="CCY5" s="340"/>
      <c r="CCZ5" s="340"/>
      <c r="CDA5" s="340"/>
      <c r="CDB5" s="340"/>
      <c r="CDC5" s="340"/>
      <c r="CDD5" s="340"/>
      <c r="CDE5" s="340"/>
      <c r="CDF5" s="340"/>
      <c r="CDG5" s="340"/>
      <c r="CDH5" s="340"/>
      <c r="CDI5" s="340"/>
      <c r="CDJ5" s="340"/>
      <c r="CDK5" s="340"/>
      <c r="CDL5" s="340"/>
      <c r="CDM5" s="340"/>
      <c r="CDN5" s="340"/>
      <c r="CDO5" s="340"/>
      <c r="CDP5" s="340"/>
      <c r="CDQ5" s="340"/>
      <c r="CDR5" s="340"/>
      <c r="CDS5" s="340"/>
      <c r="CDT5" s="340"/>
      <c r="CDU5" s="340"/>
      <c r="CDV5" s="340"/>
      <c r="CDW5" s="340"/>
      <c r="CDX5" s="340"/>
      <c r="CDY5" s="340"/>
      <c r="CDZ5" s="340"/>
      <c r="CEA5" s="340"/>
      <c r="CEB5" s="340"/>
      <c r="CEC5" s="340"/>
      <c r="CED5" s="340"/>
      <c r="CEE5" s="340"/>
      <c r="CEF5" s="340"/>
      <c r="CEG5" s="340"/>
      <c r="CEH5" s="340"/>
      <c r="CEI5" s="340"/>
      <c r="CEJ5" s="340"/>
      <c r="CEK5" s="340"/>
      <c r="CEL5" s="340"/>
      <c r="CEM5" s="340"/>
      <c r="CEN5" s="340"/>
      <c r="CEO5" s="340"/>
      <c r="CEP5" s="340"/>
      <c r="CEQ5" s="340"/>
      <c r="CER5" s="340"/>
      <c r="CES5" s="340"/>
      <c r="CET5" s="340"/>
      <c r="CEU5" s="340"/>
      <c r="CEV5" s="340"/>
      <c r="CEW5" s="340"/>
      <c r="CEX5" s="340"/>
      <c r="CEY5" s="340"/>
      <c r="CEZ5" s="340"/>
      <c r="CFA5" s="340"/>
      <c r="CFB5" s="340"/>
      <c r="CFC5" s="340"/>
      <c r="CFD5" s="340"/>
      <c r="CFE5" s="340"/>
      <c r="CFF5" s="340"/>
      <c r="CFG5" s="340"/>
      <c r="CFH5" s="340"/>
      <c r="CFI5" s="340"/>
      <c r="CFJ5" s="340"/>
      <c r="CFK5" s="340"/>
      <c r="CFL5" s="340"/>
      <c r="CFM5" s="340"/>
      <c r="CFN5" s="340"/>
      <c r="CFO5" s="340"/>
      <c r="CFP5" s="340"/>
      <c r="CFQ5" s="340"/>
      <c r="CFR5" s="340"/>
      <c r="CFS5" s="340"/>
      <c r="CFT5" s="340"/>
      <c r="CFU5" s="340"/>
      <c r="CFV5" s="340"/>
      <c r="CFW5" s="340"/>
      <c r="CFX5" s="340"/>
      <c r="CFY5" s="340"/>
      <c r="CFZ5" s="340"/>
      <c r="CGA5" s="340"/>
      <c r="CGB5" s="340"/>
      <c r="CGC5" s="340"/>
      <c r="CGD5" s="340"/>
      <c r="CGE5" s="340"/>
      <c r="CGF5" s="340"/>
      <c r="CGG5" s="340"/>
      <c r="CGH5" s="340"/>
      <c r="CGI5" s="340"/>
      <c r="CGJ5" s="340"/>
      <c r="CGK5" s="340"/>
      <c r="CGL5" s="340"/>
      <c r="CGM5" s="340"/>
      <c r="CGN5" s="340"/>
      <c r="CGO5" s="340"/>
      <c r="CGP5" s="340"/>
      <c r="CGQ5" s="340"/>
      <c r="CGR5" s="340"/>
      <c r="CGS5" s="340"/>
      <c r="CGT5" s="340"/>
      <c r="CGU5" s="340"/>
      <c r="CGV5" s="340"/>
      <c r="CGW5" s="340"/>
      <c r="CGX5" s="340"/>
      <c r="CGY5" s="340"/>
      <c r="CGZ5" s="340"/>
      <c r="CHA5" s="340"/>
      <c r="CHB5" s="340"/>
      <c r="CHC5" s="340"/>
      <c r="CHD5" s="340"/>
      <c r="CHE5" s="340"/>
      <c r="CHF5" s="340"/>
      <c r="CHG5" s="340"/>
      <c r="CHH5" s="340"/>
      <c r="CHI5" s="340"/>
      <c r="CHJ5" s="340"/>
      <c r="CHK5" s="340"/>
      <c r="CHL5" s="340"/>
      <c r="CHM5" s="340"/>
      <c r="CHN5" s="340"/>
      <c r="CHO5" s="340"/>
      <c r="CHP5" s="340"/>
      <c r="CHQ5" s="340"/>
      <c r="CHR5" s="340"/>
      <c r="CHS5" s="340"/>
      <c r="CHT5" s="340"/>
      <c r="CHU5" s="340"/>
      <c r="CHV5" s="340"/>
      <c r="CHW5" s="340"/>
      <c r="CHX5" s="340"/>
      <c r="CHY5" s="340"/>
      <c r="CHZ5" s="340"/>
      <c r="CIA5" s="340"/>
      <c r="CIB5" s="340"/>
      <c r="CIC5" s="340"/>
      <c r="CID5" s="340"/>
      <c r="CIE5" s="340"/>
      <c r="CIF5" s="340"/>
      <c r="CIG5" s="340"/>
      <c r="CIH5" s="340"/>
      <c r="CII5" s="340"/>
      <c r="CIJ5" s="340"/>
      <c r="CIK5" s="340"/>
      <c r="CIL5" s="340"/>
      <c r="CIM5" s="340"/>
      <c r="CIN5" s="340"/>
      <c r="CIO5" s="340"/>
      <c r="CIP5" s="340"/>
      <c r="CIQ5" s="340"/>
      <c r="CIR5" s="340"/>
      <c r="CIS5" s="340"/>
      <c r="CIT5" s="340"/>
      <c r="CIU5" s="340"/>
      <c r="CIV5" s="340"/>
      <c r="CIW5" s="340"/>
      <c r="CIX5" s="340"/>
      <c r="CIY5" s="340"/>
      <c r="CIZ5" s="340"/>
      <c r="CJA5" s="340"/>
      <c r="CJB5" s="340"/>
      <c r="CJC5" s="340"/>
      <c r="CJD5" s="340"/>
      <c r="CJE5" s="340"/>
      <c r="CJF5" s="340"/>
      <c r="CJG5" s="340"/>
      <c r="CJH5" s="340"/>
      <c r="CJI5" s="340"/>
      <c r="CJJ5" s="340"/>
      <c r="CJK5" s="340"/>
      <c r="CJL5" s="340"/>
      <c r="CJM5" s="340"/>
      <c r="CJN5" s="340"/>
      <c r="CJO5" s="340"/>
      <c r="CJP5" s="340"/>
      <c r="CJQ5" s="340"/>
      <c r="CJR5" s="340"/>
      <c r="CJS5" s="340"/>
      <c r="CJT5" s="340"/>
      <c r="CJU5" s="340"/>
      <c r="CJV5" s="340"/>
      <c r="CJW5" s="340"/>
      <c r="CJX5" s="340"/>
      <c r="CJY5" s="340"/>
      <c r="CJZ5" s="340"/>
      <c r="CKA5" s="340"/>
      <c r="CKB5" s="340"/>
      <c r="CKC5" s="340"/>
      <c r="CKD5" s="340"/>
      <c r="CKE5" s="340"/>
      <c r="CKF5" s="340"/>
      <c r="CKG5" s="340"/>
      <c r="CKH5" s="340"/>
      <c r="CKI5" s="340"/>
      <c r="CKJ5" s="340"/>
      <c r="CKK5" s="340"/>
      <c r="CKL5" s="340"/>
      <c r="CKM5" s="340"/>
      <c r="CKN5" s="340"/>
      <c r="CKO5" s="340"/>
      <c r="CKP5" s="340"/>
      <c r="CKQ5" s="340"/>
      <c r="CKR5" s="340"/>
      <c r="CKS5" s="340"/>
      <c r="CKT5" s="340"/>
      <c r="CKU5" s="340"/>
      <c r="CKV5" s="340"/>
      <c r="CKW5" s="340"/>
      <c r="CKX5" s="340"/>
      <c r="CKY5" s="340"/>
      <c r="CKZ5" s="340"/>
      <c r="CLA5" s="340"/>
      <c r="CLB5" s="340"/>
      <c r="CLC5" s="340"/>
      <c r="CLD5" s="340"/>
      <c r="CLE5" s="340"/>
      <c r="CLF5" s="340"/>
      <c r="CLG5" s="340"/>
      <c r="CLH5" s="340"/>
      <c r="CLI5" s="340"/>
      <c r="CLJ5" s="340"/>
      <c r="CLK5" s="340"/>
      <c r="CLL5" s="340"/>
      <c r="CLM5" s="340"/>
      <c r="CLN5" s="340"/>
      <c r="CLO5" s="340"/>
      <c r="CLP5" s="340"/>
      <c r="CLQ5" s="340"/>
      <c r="CLR5" s="340"/>
      <c r="CLS5" s="340"/>
      <c r="CLT5" s="340"/>
      <c r="CLU5" s="340"/>
      <c r="CLV5" s="340"/>
      <c r="CLW5" s="340"/>
      <c r="CLX5" s="340"/>
      <c r="CLY5" s="340"/>
      <c r="CLZ5" s="340"/>
      <c r="CMA5" s="340"/>
      <c r="CMB5" s="340"/>
      <c r="CMC5" s="340"/>
      <c r="CMD5" s="340"/>
      <c r="CME5" s="340"/>
      <c r="CMF5" s="340"/>
      <c r="CMG5" s="340"/>
      <c r="CMH5" s="340"/>
      <c r="CMI5" s="340"/>
      <c r="CMJ5" s="340"/>
      <c r="CMK5" s="340"/>
      <c r="CML5" s="340"/>
      <c r="CMM5" s="340"/>
      <c r="CMN5" s="340"/>
      <c r="CMO5" s="340"/>
      <c r="CMP5" s="340"/>
      <c r="CMQ5" s="340"/>
      <c r="CMR5" s="340"/>
      <c r="CMS5" s="340"/>
      <c r="CMT5" s="340"/>
      <c r="CMU5" s="340"/>
      <c r="CMV5" s="340"/>
      <c r="CMW5" s="340"/>
      <c r="CMX5" s="340"/>
      <c r="CMY5" s="340"/>
      <c r="CMZ5" s="340"/>
      <c r="CNA5" s="340"/>
      <c r="CNB5" s="340"/>
      <c r="CNC5" s="340"/>
      <c r="CND5" s="340"/>
      <c r="CNE5" s="340"/>
      <c r="CNF5" s="340"/>
      <c r="CNG5" s="340"/>
      <c r="CNH5" s="340"/>
      <c r="CNI5" s="340"/>
      <c r="CNJ5" s="340"/>
      <c r="CNK5" s="340"/>
      <c r="CNL5" s="340"/>
      <c r="CNM5" s="340"/>
      <c r="CNN5" s="340"/>
      <c r="CNO5" s="340"/>
      <c r="CNP5" s="340"/>
      <c r="CNQ5" s="340"/>
      <c r="CNR5" s="340"/>
      <c r="CNS5" s="340"/>
      <c r="CNT5" s="340"/>
      <c r="CNU5" s="340"/>
      <c r="CNV5" s="340"/>
      <c r="CNW5" s="340"/>
      <c r="CNX5" s="340"/>
      <c r="CNY5" s="340"/>
      <c r="CNZ5" s="340"/>
      <c r="COA5" s="340"/>
      <c r="COB5" s="340"/>
      <c r="COC5" s="340"/>
      <c r="COD5" s="340"/>
      <c r="COE5" s="340"/>
      <c r="COF5" s="340"/>
      <c r="COG5" s="340"/>
      <c r="COH5" s="340"/>
      <c r="COI5" s="340"/>
      <c r="COJ5" s="340"/>
      <c r="COK5" s="340"/>
      <c r="COL5" s="340"/>
      <c r="COM5" s="340"/>
      <c r="CON5" s="340"/>
      <c r="COO5" s="340"/>
      <c r="COP5" s="340"/>
      <c r="COQ5" s="340"/>
      <c r="COR5" s="340"/>
      <c r="COS5" s="340"/>
      <c r="COT5" s="340"/>
      <c r="COU5" s="340"/>
      <c r="COV5" s="340"/>
      <c r="COW5" s="340"/>
      <c r="COX5" s="340"/>
      <c r="COY5" s="340"/>
      <c r="COZ5" s="340"/>
      <c r="CPA5" s="340"/>
      <c r="CPB5" s="340"/>
      <c r="CPC5" s="340"/>
      <c r="CPD5" s="340"/>
      <c r="CPE5" s="340"/>
      <c r="CPF5" s="340"/>
      <c r="CPG5" s="340"/>
      <c r="CPH5" s="340"/>
      <c r="CPI5" s="340"/>
      <c r="CPJ5" s="340"/>
      <c r="CPK5" s="340"/>
      <c r="CPL5" s="340"/>
      <c r="CPM5" s="340"/>
      <c r="CPN5" s="340"/>
      <c r="CPO5" s="340"/>
      <c r="CPP5" s="340"/>
      <c r="CPQ5" s="340"/>
      <c r="CPR5" s="340"/>
      <c r="CPS5" s="340"/>
      <c r="CPT5" s="340"/>
      <c r="CPU5" s="340"/>
      <c r="CPV5" s="340"/>
      <c r="CPW5" s="340"/>
      <c r="CPX5" s="340"/>
      <c r="CPY5" s="340"/>
      <c r="CPZ5" s="340"/>
      <c r="CQA5" s="340"/>
      <c r="CQB5" s="340"/>
      <c r="CQC5" s="340"/>
      <c r="CQD5" s="340"/>
      <c r="CQE5" s="340"/>
      <c r="CQF5" s="340"/>
      <c r="CQG5" s="340"/>
      <c r="CQH5" s="340"/>
      <c r="CQI5" s="340"/>
      <c r="CQJ5" s="340"/>
      <c r="CQK5" s="340"/>
      <c r="CQL5" s="340"/>
      <c r="CQM5" s="340"/>
      <c r="CQN5" s="340"/>
      <c r="CQO5" s="340"/>
      <c r="CQP5" s="340"/>
      <c r="CQQ5" s="340"/>
      <c r="CQR5" s="340"/>
      <c r="CQS5" s="340"/>
      <c r="CQT5" s="340"/>
      <c r="CQU5" s="340"/>
      <c r="CQV5" s="340"/>
      <c r="CQW5" s="340"/>
      <c r="CQX5" s="340"/>
      <c r="CQY5" s="340"/>
      <c r="CQZ5" s="340"/>
      <c r="CRA5" s="340"/>
      <c r="CRB5" s="340"/>
      <c r="CRC5" s="340"/>
      <c r="CRD5" s="340"/>
      <c r="CRE5" s="340"/>
      <c r="CRF5" s="340"/>
      <c r="CRG5" s="340"/>
      <c r="CRH5" s="340"/>
      <c r="CRI5" s="340"/>
      <c r="CRJ5" s="340"/>
      <c r="CRK5" s="340"/>
      <c r="CRL5" s="340"/>
      <c r="CRM5" s="340"/>
      <c r="CRN5" s="340"/>
      <c r="CRO5" s="340"/>
      <c r="CRP5" s="340"/>
      <c r="CRQ5" s="340"/>
      <c r="CRR5" s="340"/>
      <c r="CRS5" s="340"/>
      <c r="CRT5" s="340"/>
      <c r="CRU5" s="340"/>
      <c r="CRV5" s="340"/>
      <c r="CRW5" s="340"/>
      <c r="CRX5" s="340"/>
      <c r="CRY5" s="340"/>
      <c r="CRZ5" s="340"/>
      <c r="CSA5" s="340"/>
      <c r="CSB5" s="340"/>
      <c r="CSC5" s="340"/>
      <c r="CSD5" s="340"/>
      <c r="CSE5" s="340"/>
      <c r="CSF5" s="340"/>
      <c r="CSG5" s="340"/>
      <c r="CSH5" s="340"/>
      <c r="CSI5" s="340"/>
      <c r="CSJ5" s="340"/>
      <c r="CSK5" s="340"/>
      <c r="CSL5" s="340"/>
      <c r="CSM5" s="340"/>
      <c r="CSN5" s="340"/>
      <c r="CSO5" s="340"/>
      <c r="CSP5" s="340"/>
      <c r="CSQ5" s="340"/>
      <c r="CSR5" s="340"/>
      <c r="CSS5" s="340"/>
      <c r="CST5" s="340"/>
      <c r="CSU5" s="340"/>
      <c r="CSV5" s="340"/>
      <c r="CSW5" s="340"/>
      <c r="CSX5" s="340"/>
      <c r="CSY5" s="340"/>
      <c r="CSZ5" s="340"/>
      <c r="CTA5" s="340"/>
      <c r="CTB5" s="340"/>
      <c r="CTC5" s="340"/>
      <c r="CTD5" s="340"/>
      <c r="CTE5" s="340"/>
      <c r="CTF5" s="340"/>
      <c r="CTG5" s="340"/>
      <c r="CTH5" s="340"/>
      <c r="CTI5" s="340"/>
      <c r="CTJ5" s="340"/>
      <c r="CTK5" s="340"/>
      <c r="CTL5" s="340"/>
      <c r="CTM5" s="340"/>
      <c r="CTN5" s="340"/>
      <c r="CTO5" s="340"/>
      <c r="CTP5" s="340"/>
      <c r="CTQ5" s="340"/>
      <c r="CTR5" s="340"/>
      <c r="CTS5" s="340"/>
      <c r="CTT5" s="340"/>
      <c r="CTU5" s="340"/>
      <c r="CTV5" s="340"/>
      <c r="CTW5" s="340"/>
      <c r="CTX5" s="340"/>
      <c r="CTY5" s="340"/>
      <c r="CTZ5" s="340"/>
      <c r="CUA5" s="340"/>
      <c r="CUB5" s="340"/>
      <c r="CUC5" s="340"/>
      <c r="CUD5" s="340"/>
      <c r="CUE5" s="340"/>
      <c r="CUF5" s="340"/>
      <c r="CUG5" s="340"/>
      <c r="CUH5" s="340"/>
      <c r="CUI5" s="340"/>
      <c r="CUJ5" s="340"/>
      <c r="CUK5" s="340"/>
      <c r="CUL5" s="340"/>
      <c r="CUM5" s="340"/>
      <c r="CUN5" s="340"/>
      <c r="CUO5" s="340"/>
      <c r="CUP5" s="340"/>
      <c r="CUQ5" s="340"/>
      <c r="CUR5" s="340"/>
      <c r="CUS5" s="340"/>
      <c r="CUT5" s="340"/>
      <c r="CUU5" s="340"/>
      <c r="CUV5" s="340"/>
      <c r="CUW5" s="340"/>
      <c r="CUX5" s="340"/>
      <c r="CUY5" s="340"/>
      <c r="CUZ5" s="340"/>
      <c r="CVA5" s="340"/>
      <c r="CVB5" s="340"/>
      <c r="CVC5" s="340"/>
      <c r="CVD5" s="340"/>
      <c r="CVE5" s="340"/>
      <c r="CVF5" s="340"/>
      <c r="CVG5" s="340"/>
      <c r="CVH5" s="340"/>
      <c r="CVI5" s="340"/>
      <c r="CVJ5" s="340"/>
      <c r="CVK5" s="340"/>
      <c r="CVL5" s="340"/>
      <c r="CVM5" s="340"/>
      <c r="CVN5" s="340"/>
      <c r="CVO5" s="340"/>
      <c r="CVP5" s="340"/>
      <c r="CVQ5" s="340"/>
      <c r="CVR5" s="340"/>
      <c r="CVS5" s="340"/>
      <c r="CVT5" s="340"/>
      <c r="CVU5" s="340"/>
      <c r="CVV5" s="340"/>
      <c r="CVW5" s="340"/>
      <c r="CVX5" s="340"/>
      <c r="CVY5" s="340"/>
      <c r="CVZ5" s="340"/>
      <c r="CWA5" s="340"/>
      <c r="CWB5" s="340"/>
      <c r="CWC5" s="340"/>
      <c r="CWD5" s="340"/>
      <c r="CWE5" s="340"/>
      <c r="CWF5" s="340"/>
      <c r="CWG5" s="340"/>
      <c r="CWH5" s="340"/>
      <c r="CWI5" s="340"/>
      <c r="CWJ5" s="340"/>
      <c r="CWK5" s="340"/>
      <c r="CWL5" s="340"/>
      <c r="CWM5" s="340"/>
      <c r="CWN5" s="340"/>
      <c r="CWO5" s="340"/>
      <c r="CWP5" s="340"/>
      <c r="CWQ5" s="340"/>
      <c r="CWR5" s="340"/>
      <c r="CWS5" s="340"/>
      <c r="CWT5" s="340"/>
      <c r="CWU5" s="340"/>
      <c r="CWV5" s="340"/>
      <c r="CWW5" s="340"/>
      <c r="CWX5" s="340"/>
      <c r="CWY5" s="340"/>
      <c r="CWZ5" s="340"/>
      <c r="CXA5" s="340"/>
      <c r="CXB5" s="340"/>
      <c r="CXC5" s="340"/>
      <c r="CXD5" s="340"/>
      <c r="CXE5" s="340"/>
      <c r="CXF5" s="340"/>
      <c r="CXG5" s="340"/>
      <c r="CXH5" s="340"/>
      <c r="CXI5" s="340"/>
      <c r="CXJ5" s="340"/>
      <c r="CXK5" s="340"/>
      <c r="CXL5" s="340"/>
      <c r="CXM5" s="340"/>
      <c r="CXN5" s="340"/>
      <c r="CXO5" s="340"/>
      <c r="CXP5" s="340"/>
      <c r="CXQ5" s="340"/>
      <c r="CXR5" s="340"/>
      <c r="CXS5" s="340"/>
      <c r="CXT5" s="340"/>
      <c r="CXU5" s="340"/>
      <c r="CXV5" s="340"/>
      <c r="CXW5" s="340"/>
      <c r="CXX5" s="340"/>
      <c r="CXY5" s="340"/>
      <c r="CXZ5" s="340"/>
      <c r="CYA5" s="340"/>
      <c r="CYB5" s="340"/>
      <c r="CYC5" s="340"/>
      <c r="CYD5" s="340"/>
      <c r="CYE5" s="340"/>
      <c r="CYF5" s="340"/>
      <c r="CYG5" s="340"/>
      <c r="CYH5" s="340"/>
      <c r="CYI5" s="340"/>
      <c r="CYJ5" s="340"/>
      <c r="CYK5" s="340"/>
      <c r="CYL5" s="340"/>
      <c r="CYM5" s="340"/>
      <c r="CYN5" s="340"/>
      <c r="CYO5" s="340"/>
      <c r="CYP5" s="340"/>
      <c r="CYQ5" s="340"/>
      <c r="CYR5" s="340"/>
      <c r="CYS5" s="340"/>
      <c r="CYT5" s="340"/>
      <c r="CYU5" s="340"/>
      <c r="CYV5" s="340"/>
      <c r="CYW5" s="340"/>
      <c r="CYX5" s="340"/>
      <c r="CYY5" s="340"/>
      <c r="CYZ5" s="340"/>
      <c r="CZA5" s="340"/>
      <c r="CZB5" s="340"/>
      <c r="CZC5" s="340"/>
      <c r="CZD5" s="340"/>
      <c r="CZE5" s="340"/>
      <c r="CZF5" s="340"/>
      <c r="CZG5" s="340"/>
      <c r="CZH5" s="340"/>
      <c r="CZI5" s="340"/>
      <c r="CZJ5" s="340"/>
      <c r="CZK5" s="340"/>
      <c r="CZL5" s="340"/>
      <c r="CZM5" s="340"/>
      <c r="CZN5" s="340"/>
      <c r="CZO5" s="340"/>
      <c r="CZP5" s="340"/>
      <c r="CZQ5" s="340"/>
      <c r="CZR5" s="340"/>
      <c r="CZS5" s="340"/>
      <c r="CZT5" s="340"/>
      <c r="CZU5" s="340"/>
      <c r="CZV5" s="340"/>
      <c r="CZW5" s="340"/>
      <c r="CZX5" s="340"/>
      <c r="CZY5" s="340"/>
      <c r="CZZ5" s="340"/>
      <c r="DAA5" s="340"/>
      <c r="DAB5" s="340"/>
      <c r="DAC5" s="340"/>
      <c r="DAD5" s="340"/>
      <c r="DAE5" s="340"/>
      <c r="DAF5" s="340"/>
      <c r="DAG5" s="340"/>
      <c r="DAH5" s="340"/>
      <c r="DAI5" s="340"/>
      <c r="DAJ5" s="340"/>
      <c r="DAK5" s="340"/>
      <c r="DAL5" s="340"/>
      <c r="DAM5" s="340"/>
      <c r="DAN5" s="340"/>
      <c r="DAO5" s="340"/>
      <c r="DAP5" s="340"/>
      <c r="DAQ5" s="340"/>
      <c r="DAR5" s="340"/>
      <c r="DAS5" s="340"/>
      <c r="DAT5" s="340"/>
      <c r="DAU5" s="340"/>
      <c r="DAV5" s="340"/>
      <c r="DAW5" s="340"/>
      <c r="DAX5" s="340"/>
      <c r="DAY5" s="340"/>
      <c r="DAZ5" s="340"/>
      <c r="DBA5" s="340"/>
      <c r="DBB5" s="340"/>
      <c r="DBC5" s="340"/>
      <c r="DBD5" s="340"/>
      <c r="DBE5" s="340"/>
      <c r="DBF5" s="340"/>
      <c r="DBG5" s="340"/>
      <c r="DBH5" s="340"/>
      <c r="DBI5" s="340"/>
      <c r="DBJ5" s="340"/>
      <c r="DBK5" s="340"/>
      <c r="DBL5" s="340"/>
      <c r="DBM5" s="340"/>
      <c r="DBN5" s="340"/>
      <c r="DBO5" s="340"/>
      <c r="DBP5" s="340"/>
      <c r="DBQ5" s="340"/>
      <c r="DBR5" s="340"/>
      <c r="DBS5" s="340"/>
      <c r="DBT5" s="340"/>
      <c r="DBU5" s="340"/>
      <c r="DBV5" s="340"/>
      <c r="DBW5" s="340"/>
      <c r="DBX5" s="340"/>
      <c r="DBY5" s="340"/>
      <c r="DBZ5" s="340"/>
      <c r="DCA5" s="340"/>
      <c r="DCB5" s="340"/>
      <c r="DCC5" s="340"/>
      <c r="DCD5" s="340"/>
      <c r="DCE5" s="340"/>
      <c r="DCF5" s="340"/>
      <c r="DCG5" s="340"/>
      <c r="DCH5" s="340"/>
      <c r="DCI5" s="340"/>
      <c r="DCJ5" s="340"/>
      <c r="DCK5" s="340"/>
      <c r="DCL5" s="340"/>
      <c r="DCM5" s="340"/>
      <c r="DCN5" s="340"/>
      <c r="DCO5" s="340"/>
      <c r="DCP5" s="340"/>
      <c r="DCQ5" s="340"/>
      <c r="DCR5" s="340"/>
      <c r="DCS5" s="340"/>
      <c r="DCT5" s="340"/>
      <c r="DCU5" s="340"/>
      <c r="DCV5" s="340"/>
      <c r="DCW5" s="340"/>
      <c r="DCX5" s="340"/>
      <c r="DCY5" s="340"/>
      <c r="DCZ5" s="340"/>
      <c r="DDA5" s="340"/>
      <c r="DDB5" s="340"/>
      <c r="DDC5" s="340"/>
      <c r="DDD5" s="340"/>
      <c r="DDE5" s="340"/>
      <c r="DDF5" s="340"/>
      <c r="DDG5" s="340"/>
      <c r="DDH5" s="340"/>
      <c r="DDI5" s="340"/>
      <c r="DDJ5" s="340"/>
      <c r="DDK5" s="340"/>
      <c r="DDL5" s="340"/>
      <c r="DDM5" s="340"/>
      <c r="DDN5" s="340"/>
      <c r="DDO5" s="340"/>
      <c r="DDP5" s="340"/>
      <c r="DDQ5" s="340"/>
      <c r="DDR5" s="340"/>
      <c r="DDS5" s="340"/>
      <c r="DDT5" s="340"/>
      <c r="DDU5" s="340"/>
      <c r="DDV5" s="340"/>
      <c r="DDW5" s="340"/>
      <c r="DDX5" s="340"/>
      <c r="DDY5" s="340"/>
      <c r="DDZ5" s="340"/>
      <c r="DEA5" s="340"/>
      <c r="DEB5" s="340"/>
      <c r="DEC5" s="340"/>
      <c r="DED5" s="340"/>
      <c r="DEE5" s="340"/>
      <c r="DEF5" s="340"/>
      <c r="DEG5" s="340"/>
      <c r="DEH5" s="340"/>
      <c r="DEI5" s="340"/>
      <c r="DEJ5" s="340"/>
      <c r="DEK5" s="340"/>
      <c r="DEL5" s="340"/>
      <c r="DEM5" s="340"/>
      <c r="DEN5" s="340"/>
      <c r="DEO5" s="340"/>
      <c r="DEP5" s="340"/>
      <c r="DEQ5" s="340"/>
      <c r="DER5" s="340"/>
      <c r="DES5" s="340"/>
      <c r="DET5" s="340"/>
      <c r="DEU5" s="340"/>
      <c r="DEV5" s="340"/>
      <c r="DEW5" s="340"/>
      <c r="DEX5" s="340"/>
      <c r="DEY5" s="340"/>
      <c r="DEZ5" s="340"/>
      <c r="DFA5" s="340"/>
      <c r="DFB5" s="340"/>
      <c r="DFC5" s="340"/>
      <c r="DFD5" s="340"/>
      <c r="DFE5" s="340"/>
      <c r="DFF5" s="340"/>
      <c r="DFG5" s="340"/>
      <c r="DFH5" s="340"/>
      <c r="DFI5" s="340"/>
      <c r="DFJ5" s="340"/>
      <c r="DFK5" s="340"/>
      <c r="DFL5" s="340"/>
      <c r="DFM5" s="340"/>
      <c r="DFN5" s="340"/>
      <c r="DFO5" s="340"/>
      <c r="DFP5" s="340"/>
      <c r="DFQ5" s="340"/>
      <c r="DFR5" s="340"/>
      <c r="DFS5" s="340"/>
      <c r="DFT5" s="340"/>
      <c r="DFU5" s="340"/>
      <c r="DFV5" s="340"/>
      <c r="DFW5" s="340"/>
      <c r="DFX5" s="340"/>
      <c r="DFY5" s="340"/>
      <c r="DFZ5" s="340"/>
      <c r="DGA5" s="340"/>
      <c r="DGB5" s="340"/>
      <c r="DGC5" s="340"/>
      <c r="DGD5" s="340"/>
      <c r="DGE5" s="340"/>
      <c r="DGF5" s="340"/>
      <c r="DGG5" s="340"/>
      <c r="DGH5" s="340"/>
      <c r="DGI5" s="340"/>
      <c r="DGJ5" s="340"/>
      <c r="DGK5" s="340"/>
      <c r="DGL5" s="340"/>
      <c r="DGM5" s="340"/>
      <c r="DGN5" s="340"/>
      <c r="DGO5" s="340"/>
      <c r="DGP5" s="340"/>
      <c r="DGQ5" s="340"/>
      <c r="DGR5" s="340"/>
      <c r="DGS5" s="340"/>
      <c r="DGT5" s="340"/>
      <c r="DGU5" s="340"/>
      <c r="DGV5" s="340"/>
      <c r="DGW5" s="340"/>
      <c r="DGX5" s="340"/>
      <c r="DGY5" s="340"/>
      <c r="DGZ5" s="340"/>
      <c r="DHA5" s="340"/>
      <c r="DHB5" s="340"/>
      <c r="DHC5" s="340"/>
      <c r="DHD5" s="340"/>
      <c r="DHE5" s="340"/>
      <c r="DHF5" s="340"/>
      <c r="DHG5" s="340"/>
      <c r="DHH5" s="340"/>
      <c r="DHI5" s="340"/>
      <c r="DHJ5" s="340"/>
      <c r="DHK5" s="340"/>
      <c r="DHL5" s="340"/>
      <c r="DHM5" s="340"/>
      <c r="DHN5" s="340"/>
      <c r="DHO5" s="340"/>
      <c r="DHP5" s="340"/>
      <c r="DHQ5" s="340"/>
      <c r="DHR5" s="340"/>
      <c r="DHS5" s="340"/>
      <c r="DHT5" s="340"/>
      <c r="DHU5" s="340"/>
      <c r="DHV5" s="340"/>
      <c r="DHW5" s="340"/>
      <c r="DHX5" s="340"/>
      <c r="DHY5" s="340"/>
      <c r="DHZ5" s="340"/>
      <c r="DIA5" s="340"/>
      <c r="DIB5" s="340"/>
      <c r="DIC5" s="340"/>
      <c r="DID5" s="340"/>
      <c r="DIE5" s="340"/>
      <c r="DIF5" s="340"/>
      <c r="DIG5" s="340"/>
      <c r="DIH5" s="340"/>
      <c r="DII5" s="340"/>
      <c r="DIJ5" s="340"/>
      <c r="DIK5" s="340"/>
      <c r="DIL5" s="340"/>
      <c r="DIM5" s="340"/>
      <c r="DIN5" s="340"/>
      <c r="DIO5" s="340"/>
      <c r="DIP5" s="340"/>
      <c r="DIQ5" s="340"/>
      <c r="DIR5" s="340"/>
      <c r="DIS5" s="340"/>
      <c r="DIT5" s="340"/>
      <c r="DIU5" s="340"/>
      <c r="DIV5" s="340"/>
      <c r="DIW5" s="340"/>
      <c r="DIX5" s="340"/>
      <c r="DIY5" s="340"/>
      <c r="DIZ5" s="340"/>
      <c r="DJA5" s="340"/>
      <c r="DJB5" s="340"/>
      <c r="DJC5" s="340"/>
      <c r="DJD5" s="340"/>
      <c r="DJE5" s="340"/>
      <c r="DJF5" s="340"/>
      <c r="DJG5" s="340"/>
      <c r="DJH5" s="340"/>
      <c r="DJI5" s="340"/>
      <c r="DJJ5" s="340"/>
      <c r="DJK5" s="340"/>
      <c r="DJL5" s="340"/>
      <c r="DJM5" s="340"/>
      <c r="DJN5" s="340"/>
      <c r="DJO5" s="340"/>
      <c r="DJP5" s="340"/>
      <c r="DJQ5" s="340"/>
      <c r="DJR5" s="340"/>
      <c r="DJS5" s="340"/>
      <c r="DJT5" s="340"/>
      <c r="DJU5" s="340"/>
      <c r="DJV5" s="340"/>
      <c r="DJW5" s="340"/>
      <c r="DJX5" s="340"/>
      <c r="DJY5" s="340"/>
      <c r="DJZ5" s="340"/>
      <c r="DKA5" s="340"/>
      <c r="DKB5" s="340"/>
      <c r="DKC5" s="340"/>
      <c r="DKD5" s="340"/>
      <c r="DKE5" s="340"/>
      <c r="DKF5" s="340"/>
      <c r="DKG5" s="340"/>
      <c r="DKH5" s="340"/>
      <c r="DKI5" s="340"/>
      <c r="DKJ5" s="340"/>
      <c r="DKK5" s="340"/>
      <c r="DKL5" s="340"/>
      <c r="DKM5" s="340"/>
      <c r="DKN5" s="340"/>
      <c r="DKO5" s="340"/>
      <c r="DKP5" s="340"/>
      <c r="DKQ5" s="340"/>
      <c r="DKR5" s="340"/>
      <c r="DKS5" s="340"/>
      <c r="DKT5" s="340"/>
      <c r="DKU5" s="340"/>
      <c r="DKV5" s="340"/>
      <c r="DKW5" s="340"/>
      <c r="DKX5" s="340"/>
      <c r="DKY5" s="340"/>
      <c r="DKZ5" s="340"/>
      <c r="DLA5" s="340"/>
      <c r="DLB5" s="340"/>
      <c r="DLC5" s="340"/>
      <c r="DLD5" s="340"/>
      <c r="DLE5" s="340"/>
      <c r="DLF5" s="340"/>
      <c r="DLG5" s="340"/>
      <c r="DLH5" s="340"/>
      <c r="DLI5" s="340"/>
      <c r="DLJ5" s="340"/>
      <c r="DLK5" s="340"/>
      <c r="DLL5" s="340"/>
      <c r="DLM5" s="340"/>
      <c r="DLN5" s="340"/>
      <c r="DLO5" s="340"/>
      <c r="DLP5" s="340"/>
      <c r="DLQ5" s="340"/>
      <c r="DLR5" s="340"/>
      <c r="DLS5" s="340"/>
      <c r="DLT5" s="340"/>
      <c r="DLU5" s="340"/>
      <c r="DLV5" s="340"/>
      <c r="DLW5" s="340"/>
      <c r="DLX5" s="340"/>
      <c r="DLY5" s="340"/>
      <c r="DLZ5" s="340"/>
      <c r="DMA5" s="340"/>
      <c r="DMB5" s="340"/>
      <c r="DMC5" s="340"/>
      <c r="DMD5" s="340"/>
      <c r="DME5" s="340"/>
      <c r="DMF5" s="340"/>
      <c r="DMG5" s="340"/>
      <c r="DMH5" s="340"/>
      <c r="DMI5" s="340"/>
      <c r="DMJ5" s="340"/>
      <c r="DMK5" s="340"/>
      <c r="DML5" s="340"/>
      <c r="DMM5" s="340"/>
      <c r="DMN5" s="340"/>
      <c r="DMO5" s="340"/>
      <c r="DMP5" s="340"/>
      <c r="DMQ5" s="340"/>
      <c r="DMR5" s="340"/>
      <c r="DMS5" s="340"/>
      <c r="DMT5" s="340"/>
      <c r="DMU5" s="340"/>
      <c r="DMV5" s="340"/>
      <c r="DMW5" s="340"/>
      <c r="DMX5" s="340"/>
      <c r="DMY5" s="340"/>
      <c r="DMZ5" s="340"/>
      <c r="DNA5" s="340"/>
      <c r="DNB5" s="340"/>
      <c r="DNC5" s="340"/>
      <c r="DND5" s="340"/>
      <c r="DNE5" s="340"/>
      <c r="DNF5" s="340"/>
      <c r="DNG5" s="340"/>
      <c r="DNH5" s="340"/>
      <c r="DNI5" s="340"/>
      <c r="DNJ5" s="340"/>
      <c r="DNK5" s="340"/>
      <c r="DNL5" s="340"/>
      <c r="DNM5" s="340"/>
      <c r="DNN5" s="340"/>
      <c r="DNO5" s="340"/>
      <c r="DNP5" s="340"/>
      <c r="DNQ5" s="340"/>
      <c r="DNR5" s="340"/>
      <c r="DNS5" s="340"/>
      <c r="DNT5" s="340"/>
      <c r="DNU5" s="340"/>
      <c r="DNV5" s="340"/>
      <c r="DNW5" s="340"/>
      <c r="DNX5" s="340"/>
      <c r="DNY5" s="340"/>
      <c r="DNZ5" s="340"/>
      <c r="DOA5" s="340"/>
      <c r="DOB5" s="340"/>
      <c r="DOC5" s="340"/>
      <c r="DOD5" s="340"/>
      <c r="DOE5" s="340"/>
      <c r="DOF5" s="340"/>
      <c r="DOG5" s="340"/>
      <c r="DOH5" s="340"/>
      <c r="DOI5" s="340"/>
      <c r="DOJ5" s="340"/>
      <c r="DOK5" s="340"/>
      <c r="DOL5" s="340"/>
      <c r="DOM5" s="340"/>
      <c r="DON5" s="340"/>
      <c r="DOO5" s="340"/>
      <c r="DOP5" s="340"/>
      <c r="DOQ5" s="340"/>
      <c r="DOR5" s="340"/>
      <c r="DOS5" s="340"/>
      <c r="DOT5" s="340"/>
      <c r="DOU5" s="340"/>
      <c r="DOV5" s="340"/>
      <c r="DOW5" s="340"/>
      <c r="DOX5" s="340"/>
      <c r="DOY5" s="340"/>
      <c r="DOZ5" s="340"/>
      <c r="DPA5" s="340"/>
      <c r="DPB5" s="340"/>
      <c r="DPC5" s="340"/>
      <c r="DPD5" s="340"/>
      <c r="DPE5" s="340"/>
      <c r="DPF5" s="340"/>
      <c r="DPG5" s="340"/>
      <c r="DPH5" s="340"/>
      <c r="DPI5" s="340"/>
      <c r="DPJ5" s="340"/>
      <c r="DPK5" s="340"/>
      <c r="DPL5" s="340"/>
      <c r="DPM5" s="340"/>
      <c r="DPN5" s="340"/>
      <c r="DPO5" s="340"/>
      <c r="DPP5" s="340"/>
      <c r="DPQ5" s="340"/>
      <c r="DPR5" s="340"/>
      <c r="DPS5" s="340"/>
      <c r="DPT5" s="340"/>
      <c r="DPU5" s="340"/>
      <c r="DPV5" s="340"/>
      <c r="DPW5" s="340"/>
      <c r="DPX5" s="340"/>
      <c r="DPY5" s="340"/>
      <c r="DPZ5" s="340"/>
      <c r="DQA5" s="340"/>
      <c r="DQB5" s="340"/>
      <c r="DQC5" s="340"/>
      <c r="DQD5" s="340"/>
      <c r="DQE5" s="340"/>
      <c r="DQF5" s="340"/>
      <c r="DQG5" s="340"/>
      <c r="DQH5" s="340"/>
      <c r="DQI5" s="340"/>
      <c r="DQJ5" s="340"/>
      <c r="DQK5" s="340"/>
      <c r="DQL5" s="340"/>
      <c r="DQM5" s="340"/>
      <c r="DQN5" s="340"/>
      <c r="DQO5" s="340"/>
      <c r="DQP5" s="340"/>
      <c r="DQQ5" s="340"/>
      <c r="DQR5" s="340"/>
      <c r="DQS5" s="340"/>
      <c r="DQT5" s="340"/>
      <c r="DQU5" s="340"/>
      <c r="DQV5" s="340"/>
      <c r="DQW5" s="340"/>
      <c r="DQX5" s="340"/>
      <c r="DQY5" s="340"/>
      <c r="DQZ5" s="340"/>
      <c r="DRA5" s="340"/>
      <c r="DRB5" s="340"/>
      <c r="DRC5" s="340"/>
      <c r="DRD5" s="340"/>
      <c r="DRE5" s="340"/>
      <c r="DRF5" s="340"/>
      <c r="DRG5" s="340"/>
      <c r="DRH5" s="340"/>
      <c r="DRI5" s="340"/>
      <c r="DRJ5" s="340"/>
      <c r="DRK5" s="340"/>
      <c r="DRL5" s="340"/>
      <c r="DRM5" s="340"/>
      <c r="DRN5" s="340"/>
      <c r="DRO5" s="340"/>
      <c r="DRP5" s="340"/>
      <c r="DRQ5" s="340"/>
      <c r="DRR5" s="340"/>
      <c r="DRS5" s="340"/>
      <c r="DRT5" s="340"/>
      <c r="DRU5" s="340"/>
      <c r="DRV5" s="340"/>
      <c r="DRW5" s="340"/>
      <c r="DRX5" s="340"/>
      <c r="DRY5" s="340"/>
      <c r="DRZ5" s="340"/>
      <c r="DSA5" s="340"/>
      <c r="DSB5" s="340"/>
      <c r="DSC5" s="340"/>
      <c r="DSD5" s="340"/>
      <c r="DSE5" s="340"/>
      <c r="DSF5" s="340"/>
      <c r="DSG5" s="340"/>
      <c r="DSH5" s="340"/>
      <c r="DSI5" s="340"/>
      <c r="DSJ5" s="340"/>
      <c r="DSK5" s="340"/>
      <c r="DSL5" s="340"/>
      <c r="DSM5" s="340"/>
      <c r="DSN5" s="340"/>
      <c r="DSO5" s="340"/>
      <c r="DSP5" s="340"/>
      <c r="DSQ5" s="340"/>
      <c r="DSR5" s="340"/>
      <c r="DSS5" s="340"/>
      <c r="DST5" s="340"/>
      <c r="DSU5" s="340"/>
      <c r="DSV5" s="340"/>
      <c r="DSW5" s="340"/>
      <c r="DSX5" s="340"/>
      <c r="DSY5" s="340"/>
      <c r="DSZ5" s="340"/>
      <c r="DTA5" s="340"/>
      <c r="DTB5" s="340"/>
      <c r="DTC5" s="340"/>
      <c r="DTD5" s="340"/>
      <c r="DTE5" s="340"/>
      <c r="DTF5" s="340"/>
      <c r="DTG5" s="340"/>
      <c r="DTH5" s="340"/>
      <c r="DTI5" s="340"/>
      <c r="DTJ5" s="340"/>
      <c r="DTK5" s="340"/>
      <c r="DTL5" s="340"/>
      <c r="DTM5" s="340"/>
      <c r="DTN5" s="340"/>
      <c r="DTO5" s="340"/>
      <c r="DTP5" s="340"/>
      <c r="DTQ5" s="340"/>
      <c r="DTR5" s="340"/>
      <c r="DTS5" s="340"/>
      <c r="DTT5" s="340"/>
      <c r="DTU5" s="340"/>
      <c r="DTV5" s="340"/>
      <c r="DTW5" s="340"/>
      <c r="DTX5" s="340"/>
      <c r="DTY5" s="340"/>
      <c r="DTZ5" s="340"/>
      <c r="DUA5" s="340"/>
      <c r="DUB5" s="340"/>
      <c r="DUC5" s="340"/>
      <c r="DUD5" s="340"/>
      <c r="DUE5" s="340"/>
      <c r="DUF5" s="340"/>
      <c r="DUG5" s="340"/>
      <c r="DUH5" s="340"/>
      <c r="DUI5" s="340"/>
      <c r="DUJ5" s="340"/>
      <c r="DUK5" s="340"/>
      <c r="DUL5" s="340"/>
      <c r="DUM5" s="340"/>
      <c r="DUN5" s="340"/>
      <c r="DUO5" s="340"/>
      <c r="DUP5" s="340"/>
      <c r="DUQ5" s="340"/>
      <c r="DUR5" s="340"/>
      <c r="DUS5" s="340"/>
      <c r="DUT5" s="340"/>
      <c r="DUU5" s="340"/>
      <c r="DUV5" s="340"/>
      <c r="DUW5" s="340"/>
      <c r="DUX5" s="340"/>
      <c r="DUY5" s="340"/>
      <c r="DUZ5" s="340"/>
      <c r="DVA5" s="340"/>
      <c r="DVB5" s="340"/>
      <c r="DVC5" s="340"/>
      <c r="DVD5" s="340"/>
      <c r="DVE5" s="340"/>
      <c r="DVF5" s="340"/>
      <c r="DVG5" s="340"/>
      <c r="DVH5" s="340"/>
      <c r="DVI5" s="340"/>
      <c r="DVJ5" s="340"/>
      <c r="DVK5" s="340"/>
      <c r="DVL5" s="340"/>
      <c r="DVM5" s="340"/>
      <c r="DVN5" s="340"/>
      <c r="DVO5" s="340"/>
      <c r="DVP5" s="340"/>
      <c r="DVQ5" s="340"/>
      <c r="DVR5" s="340"/>
      <c r="DVS5" s="340"/>
      <c r="DVT5" s="340"/>
      <c r="DVU5" s="340"/>
      <c r="DVV5" s="340"/>
      <c r="DVW5" s="340"/>
      <c r="DVX5" s="340"/>
      <c r="DVY5" s="340"/>
      <c r="DVZ5" s="340"/>
      <c r="DWA5" s="340"/>
      <c r="DWB5" s="340"/>
      <c r="DWC5" s="340"/>
      <c r="DWD5" s="340"/>
      <c r="DWE5" s="340"/>
      <c r="DWF5" s="340"/>
      <c r="DWG5" s="340"/>
      <c r="DWH5" s="340"/>
      <c r="DWI5" s="340"/>
      <c r="DWJ5" s="340"/>
      <c r="DWK5" s="340"/>
      <c r="DWL5" s="340"/>
      <c r="DWM5" s="340"/>
      <c r="DWN5" s="340"/>
      <c r="DWO5" s="340"/>
      <c r="DWP5" s="340"/>
      <c r="DWQ5" s="340"/>
      <c r="DWR5" s="340"/>
      <c r="DWS5" s="340"/>
      <c r="DWT5" s="340"/>
      <c r="DWU5" s="340"/>
      <c r="DWV5" s="340"/>
      <c r="DWW5" s="340"/>
      <c r="DWX5" s="340"/>
      <c r="DWY5" s="340"/>
      <c r="DWZ5" s="340"/>
      <c r="DXA5" s="340"/>
      <c r="DXB5" s="340"/>
      <c r="DXC5" s="340"/>
      <c r="DXD5" s="340"/>
      <c r="DXE5" s="340"/>
      <c r="DXF5" s="340"/>
      <c r="DXG5" s="340"/>
      <c r="DXH5" s="340"/>
      <c r="DXI5" s="340"/>
      <c r="DXJ5" s="340"/>
      <c r="DXK5" s="340"/>
      <c r="DXL5" s="340"/>
      <c r="DXM5" s="340"/>
      <c r="DXN5" s="340"/>
      <c r="DXO5" s="340"/>
      <c r="DXP5" s="340"/>
      <c r="DXQ5" s="340"/>
      <c r="DXR5" s="340"/>
      <c r="DXS5" s="340"/>
      <c r="DXT5" s="340"/>
      <c r="DXU5" s="340"/>
      <c r="DXV5" s="340"/>
      <c r="DXW5" s="340"/>
      <c r="DXX5" s="340"/>
      <c r="DXY5" s="340"/>
      <c r="DXZ5" s="340"/>
      <c r="DYA5" s="340"/>
      <c r="DYB5" s="340"/>
      <c r="DYC5" s="340"/>
      <c r="DYD5" s="340"/>
      <c r="DYE5" s="340"/>
      <c r="DYF5" s="340"/>
      <c r="DYG5" s="340"/>
      <c r="DYH5" s="340"/>
      <c r="DYI5" s="340"/>
      <c r="DYJ5" s="340"/>
      <c r="DYK5" s="340"/>
      <c r="DYL5" s="340"/>
      <c r="DYM5" s="340"/>
      <c r="DYN5" s="340"/>
      <c r="DYO5" s="340"/>
      <c r="DYP5" s="340"/>
      <c r="DYQ5" s="340"/>
      <c r="DYR5" s="340"/>
      <c r="DYS5" s="340"/>
      <c r="DYT5" s="340"/>
      <c r="DYU5" s="340"/>
      <c r="DYV5" s="340"/>
      <c r="DYW5" s="340"/>
      <c r="DYX5" s="340"/>
      <c r="DYY5" s="340"/>
      <c r="DYZ5" s="340"/>
      <c r="DZA5" s="340"/>
      <c r="DZB5" s="340"/>
      <c r="DZC5" s="340"/>
      <c r="DZD5" s="340"/>
      <c r="DZE5" s="340"/>
      <c r="DZF5" s="340"/>
      <c r="DZG5" s="340"/>
      <c r="DZH5" s="340"/>
      <c r="DZI5" s="340"/>
      <c r="DZJ5" s="340"/>
      <c r="DZK5" s="340"/>
      <c r="DZL5" s="340"/>
      <c r="DZM5" s="340"/>
      <c r="DZN5" s="340"/>
      <c r="DZO5" s="340"/>
      <c r="DZP5" s="340"/>
      <c r="DZQ5" s="340"/>
      <c r="DZR5" s="340"/>
      <c r="DZS5" s="340"/>
      <c r="DZT5" s="340"/>
      <c r="DZU5" s="340"/>
      <c r="DZV5" s="340"/>
      <c r="DZW5" s="340"/>
      <c r="DZX5" s="340"/>
      <c r="DZY5" s="340"/>
      <c r="DZZ5" s="340"/>
      <c r="EAA5" s="340"/>
      <c r="EAB5" s="340"/>
      <c r="EAC5" s="340"/>
      <c r="EAD5" s="340"/>
      <c r="EAE5" s="340"/>
      <c r="EAF5" s="340"/>
      <c r="EAG5" s="340"/>
      <c r="EAH5" s="340"/>
      <c r="EAI5" s="340"/>
      <c r="EAJ5" s="340"/>
      <c r="EAK5" s="340"/>
      <c r="EAL5" s="340"/>
      <c r="EAM5" s="340"/>
      <c r="EAN5" s="340"/>
      <c r="EAO5" s="340"/>
      <c r="EAP5" s="340"/>
      <c r="EAQ5" s="340"/>
      <c r="EAR5" s="340"/>
      <c r="EAS5" s="340"/>
      <c r="EAT5" s="340"/>
      <c r="EAU5" s="340"/>
      <c r="EAV5" s="340"/>
      <c r="EAW5" s="340"/>
      <c r="EAX5" s="340"/>
      <c r="EAY5" s="340"/>
      <c r="EAZ5" s="340"/>
      <c r="EBA5" s="340"/>
      <c r="EBB5" s="340"/>
      <c r="EBC5" s="340"/>
      <c r="EBD5" s="340"/>
      <c r="EBE5" s="340"/>
      <c r="EBF5" s="340"/>
      <c r="EBG5" s="340"/>
      <c r="EBH5" s="340"/>
      <c r="EBI5" s="340"/>
      <c r="EBJ5" s="340"/>
      <c r="EBK5" s="340"/>
      <c r="EBL5" s="340"/>
      <c r="EBM5" s="340"/>
      <c r="EBN5" s="340"/>
      <c r="EBO5" s="340"/>
      <c r="EBP5" s="340"/>
      <c r="EBQ5" s="340"/>
      <c r="EBR5" s="340"/>
      <c r="EBS5" s="340"/>
      <c r="EBT5" s="340"/>
      <c r="EBU5" s="340"/>
      <c r="EBV5" s="340"/>
      <c r="EBW5" s="340"/>
      <c r="EBX5" s="340"/>
      <c r="EBY5" s="340"/>
      <c r="EBZ5" s="340"/>
      <c r="ECA5" s="340"/>
      <c r="ECB5" s="340"/>
      <c r="ECC5" s="340"/>
      <c r="ECD5" s="340"/>
      <c r="ECE5" s="340"/>
      <c r="ECF5" s="340"/>
      <c r="ECG5" s="340"/>
      <c r="ECH5" s="340"/>
      <c r="ECI5" s="340"/>
      <c r="ECJ5" s="340"/>
      <c r="ECK5" s="340"/>
      <c r="ECL5" s="340"/>
      <c r="ECM5" s="340"/>
      <c r="ECN5" s="340"/>
      <c r="ECO5" s="340"/>
      <c r="ECP5" s="340"/>
      <c r="ECQ5" s="340"/>
      <c r="ECR5" s="340"/>
      <c r="ECS5" s="340"/>
      <c r="ECT5" s="340"/>
      <c r="ECU5" s="340"/>
      <c r="ECV5" s="340"/>
      <c r="ECW5" s="340"/>
      <c r="ECX5" s="340"/>
      <c r="ECY5" s="340"/>
      <c r="ECZ5" s="340"/>
      <c r="EDA5" s="340"/>
      <c r="EDB5" s="340"/>
      <c r="EDC5" s="340"/>
      <c r="EDD5" s="340"/>
      <c r="EDE5" s="340"/>
      <c r="EDF5" s="340"/>
      <c r="EDG5" s="340"/>
      <c r="EDH5" s="340"/>
      <c r="EDI5" s="340"/>
      <c r="EDJ5" s="340"/>
      <c r="EDK5" s="340"/>
      <c r="EDL5" s="340"/>
      <c r="EDM5" s="340"/>
      <c r="EDN5" s="340"/>
      <c r="EDO5" s="340"/>
      <c r="EDP5" s="340"/>
      <c r="EDQ5" s="340"/>
      <c r="EDR5" s="340"/>
      <c r="EDS5" s="340"/>
      <c r="EDT5" s="340"/>
      <c r="EDU5" s="340"/>
      <c r="EDV5" s="340"/>
      <c r="EDW5" s="340"/>
      <c r="EDX5" s="340"/>
      <c r="EDY5" s="340"/>
      <c r="EDZ5" s="340"/>
      <c r="EEA5" s="340"/>
      <c r="EEB5" s="340"/>
      <c r="EEC5" s="340"/>
      <c r="EED5" s="340"/>
      <c r="EEE5" s="340"/>
      <c r="EEF5" s="340"/>
      <c r="EEG5" s="340"/>
      <c r="EEH5" s="340"/>
      <c r="EEI5" s="340"/>
      <c r="EEJ5" s="340"/>
      <c r="EEK5" s="340"/>
      <c r="EEL5" s="340"/>
      <c r="EEM5" s="340"/>
      <c r="EEN5" s="340"/>
      <c r="EEO5" s="340"/>
      <c r="EEP5" s="340"/>
      <c r="EEQ5" s="340"/>
      <c r="EER5" s="340"/>
      <c r="EES5" s="340"/>
      <c r="EET5" s="340"/>
      <c r="EEU5" s="340"/>
      <c r="EEV5" s="340"/>
      <c r="EEW5" s="340"/>
      <c r="EEX5" s="340"/>
      <c r="EEY5" s="340"/>
      <c r="EEZ5" s="340"/>
      <c r="EFA5" s="340"/>
      <c r="EFB5" s="340"/>
      <c r="EFC5" s="340"/>
      <c r="EFD5" s="340"/>
      <c r="EFE5" s="340"/>
      <c r="EFF5" s="340"/>
      <c r="EFG5" s="340"/>
      <c r="EFH5" s="340"/>
      <c r="EFI5" s="340"/>
      <c r="EFJ5" s="340"/>
      <c r="EFK5" s="340"/>
      <c r="EFL5" s="340"/>
      <c r="EFM5" s="340"/>
      <c r="EFN5" s="340"/>
      <c r="EFO5" s="340"/>
      <c r="EFP5" s="340"/>
      <c r="EFQ5" s="340"/>
      <c r="EFR5" s="340"/>
      <c r="EFS5" s="340"/>
      <c r="EFT5" s="340"/>
      <c r="EFU5" s="340"/>
      <c r="EFV5" s="340"/>
      <c r="EFW5" s="340"/>
      <c r="EFX5" s="340"/>
      <c r="EFY5" s="340"/>
      <c r="EFZ5" s="340"/>
      <c r="EGA5" s="340"/>
      <c r="EGB5" s="340"/>
      <c r="EGC5" s="340"/>
      <c r="EGD5" s="340"/>
      <c r="EGE5" s="340"/>
      <c r="EGF5" s="340"/>
      <c r="EGG5" s="340"/>
      <c r="EGH5" s="340"/>
      <c r="EGI5" s="340"/>
      <c r="EGJ5" s="340"/>
      <c r="EGK5" s="340"/>
      <c r="EGL5" s="340"/>
      <c r="EGM5" s="340"/>
      <c r="EGN5" s="340"/>
      <c r="EGO5" s="340"/>
      <c r="EGP5" s="340"/>
      <c r="EGQ5" s="340"/>
      <c r="EGR5" s="340"/>
      <c r="EGS5" s="340"/>
      <c r="EGT5" s="340"/>
      <c r="EGU5" s="340"/>
      <c r="EGV5" s="340"/>
      <c r="EGW5" s="340"/>
      <c r="EGX5" s="340"/>
      <c r="EGY5" s="340"/>
      <c r="EGZ5" s="340"/>
      <c r="EHA5" s="340"/>
      <c r="EHB5" s="340"/>
      <c r="EHC5" s="340"/>
      <c r="EHD5" s="340"/>
      <c r="EHE5" s="340"/>
      <c r="EHF5" s="340"/>
      <c r="EHG5" s="340"/>
      <c r="EHH5" s="340"/>
      <c r="EHI5" s="340"/>
      <c r="EHJ5" s="340"/>
      <c r="EHK5" s="340"/>
      <c r="EHL5" s="340"/>
      <c r="EHM5" s="340"/>
      <c r="EHN5" s="340"/>
      <c r="EHO5" s="340"/>
      <c r="EHP5" s="340"/>
      <c r="EHQ5" s="340"/>
      <c r="EHR5" s="340"/>
      <c r="EHS5" s="340"/>
      <c r="EHT5" s="340"/>
      <c r="EHU5" s="340"/>
      <c r="EHV5" s="340"/>
      <c r="EHW5" s="340"/>
      <c r="EHX5" s="340"/>
      <c r="EHY5" s="340"/>
      <c r="EHZ5" s="340"/>
      <c r="EIA5" s="340"/>
      <c r="EIB5" s="340"/>
      <c r="EIC5" s="340"/>
      <c r="EID5" s="340"/>
      <c r="EIE5" s="340"/>
      <c r="EIF5" s="340"/>
      <c r="EIG5" s="340"/>
      <c r="EIH5" s="340"/>
      <c r="EII5" s="340"/>
      <c r="EIJ5" s="340"/>
      <c r="EIK5" s="340"/>
      <c r="EIL5" s="340"/>
      <c r="EIM5" s="340"/>
      <c r="EIN5" s="340"/>
      <c r="EIO5" s="340"/>
      <c r="EIP5" s="340"/>
      <c r="EIQ5" s="340"/>
      <c r="EIR5" s="340"/>
      <c r="EIS5" s="340"/>
      <c r="EIT5" s="340"/>
      <c r="EIU5" s="340"/>
      <c r="EIV5" s="340"/>
      <c r="EIW5" s="340"/>
      <c r="EIX5" s="340"/>
      <c r="EIY5" s="340"/>
      <c r="EIZ5" s="340"/>
      <c r="EJA5" s="340"/>
      <c r="EJB5" s="340"/>
      <c r="EJC5" s="340"/>
      <c r="EJD5" s="340"/>
      <c r="EJE5" s="340"/>
      <c r="EJF5" s="340"/>
      <c r="EJG5" s="340"/>
      <c r="EJH5" s="340"/>
      <c r="EJI5" s="340"/>
      <c r="EJJ5" s="340"/>
      <c r="EJK5" s="340"/>
      <c r="EJL5" s="340"/>
      <c r="EJM5" s="340"/>
      <c r="EJN5" s="340"/>
      <c r="EJO5" s="340"/>
      <c r="EJP5" s="340"/>
      <c r="EJQ5" s="340"/>
      <c r="EJR5" s="340"/>
      <c r="EJS5" s="340"/>
      <c r="EJT5" s="340"/>
      <c r="EJU5" s="340"/>
      <c r="EJV5" s="340"/>
      <c r="EJW5" s="340"/>
      <c r="EJX5" s="340"/>
      <c r="EJY5" s="340"/>
      <c r="EJZ5" s="340"/>
      <c r="EKA5" s="340"/>
      <c r="EKB5" s="340"/>
      <c r="EKC5" s="340"/>
      <c r="EKD5" s="340"/>
      <c r="EKE5" s="340"/>
      <c r="EKF5" s="340"/>
      <c r="EKG5" s="340"/>
      <c r="EKH5" s="340"/>
      <c r="EKI5" s="340"/>
      <c r="EKJ5" s="340"/>
      <c r="EKK5" s="340"/>
      <c r="EKL5" s="340"/>
      <c r="EKM5" s="340"/>
      <c r="EKN5" s="340"/>
      <c r="EKO5" s="340"/>
      <c r="EKP5" s="340"/>
      <c r="EKQ5" s="340"/>
      <c r="EKR5" s="340"/>
      <c r="EKS5" s="340"/>
      <c r="EKT5" s="340"/>
      <c r="EKU5" s="340"/>
      <c r="EKV5" s="340"/>
      <c r="EKW5" s="340"/>
      <c r="EKX5" s="340"/>
      <c r="EKY5" s="340"/>
      <c r="EKZ5" s="340"/>
      <c r="ELA5" s="340"/>
      <c r="ELB5" s="340"/>
      <c r="ELC5" s="340"/>
      <c r="ELD5" s="340"/>
      <c r="ELE5" s="340"/>
      <c r="ELF5" s="340"/>
      <c r="ELG5" s="340"/>
      <c r="ELH5" s="340"/>
      <c r="ELI5" s="340"/>
      <c r="ELJ5" s="340"/>
      <c r="ELK5" s="340"/>
      <c r="ELL5" s="340"/>
      <c r="ELM5" s="340"/>
      <c r="ELN5" s="340"/>
      <c r="ELO5" s="340"/>
      <c r="ELP5" s="340"/>
      <c r="ELQ5" s="340"/>
      <c r="ELR5" s="340"/>
      <c r="ELS5" s="340"/>
      <c r="ELT5" s="340"/>
      <c r="ELU5" s="340"/>
      <c r="ELV5" s="340"/>
      <c r="ELW5" s="340"/>
      <c r="ELX5" s="340"/>
      <c r="ELY5" s="340"/>
      <c r="ELZ5" s="340"/>
      <c r="EMA5" s="340"/>
      <c r="EMB5" s="340"/>
      <c r="EMC5" s="340"/>
      <c r="EMD5" s="340"/>
      <c r="EME5" s="340"/>
      <c r="EMF5" s="340"/>
      <c r="EMG5" s="340"/>
      <c r="EMH5" s="340"/>
      <c r="EMI5" s="340"/>
      <c r="EMJ5" s="340"/>
      <c r="EMK5" s="340"/>
      <c r="EML5" s="340"/>
      <c r="EMM5" s="340"/>
      <c r="EMN5" s="340"/>
      <c r="EMO5" s="340"/>
      <c r="EMP5" s="340"/>
      <c r="EMQ5" s="340"/>
      <c r="EMR5" s="340"/>
      <c r="EMS5" s="340"/>
      <c r="EMT5" s="340"/>
      <c r="EMU5" s="340"/>
      <c r="EMV5" s="340"/>
      <c r="EMW5" s="340"/>
      <c r="EMX5" s="340"/>
      <c r="EMY5" s="340"/>
      <c r="EMZ5" s="340"/>
      <c r="ENA5" s="340"/>
      <c r="ENB5" s="340"/>
      <c r="ENC5" s="340"/>
      <c r="END5" s="340"/>
      <c r="ENE5" s="340"/>
      <c r="ENF5" s="340"/>
      <c r="ENG5" s="340"/>
      <c r="ENH5" s="340"/>
      <c r="ENI5" s="340"/>
      <c r="ENJ5" s="340"/>
      <c r="ENK5" s="340"/>
      <c r="ENL5" s="340"/>
      <c r="ENM5" s="340"/>
      <c r="ENN5" s="340"/>
      <c r="ENO5" s="340"/>
      <c r="ENP5" s="340"/>
      <c r="ENQ5" s="340"/>
      <c r="ENR5" s="340"/>
      <c r="ENS5" s="340"/>
      <c r="ENT5" s="340"/>
      <c r="ENU5" s="340"/>
      <c r="ENV5" s="340"/>
      <c r="ENW5" s="340"/>
      <c r="ENX5" s="340"/>
      <c r="ENY5" s="340"/>
      <c r="ENZ5" s="340"/>
      <c r="EOA5" s="340"/>
      <c r="EOB5" s="340"/>
      <c r="EOC5" s="340"/>
      <c r="EOD5" s="340"/>
      <c r="EOE5" s="340"/>
      <c r="EOF5" s="340"/>
      <c r="EOG5" s="340"/>
      <c r="EOH5" s="340"/>
      <c r="EOI5" s="340"/>
      <c r="EOJ5" s="340"/>
      <c r="EOK5" s="340"/>
      <c r="EOL5" s="340"/>
      <c r="EOM5" s="340"/>
      <c r="EON5" s="340"/>
      <c r="EOO5" s="340"/>
      <c r="EOP5" s="340"/>
      <c r="EOQ5" s="340"/>
      <c r="EOR5" s="340"/>
      <c r="EOS5" s="340"/>
      <c r="EOT5" s="340"/>
      <c r="EOU5" s="340"/>
      <c r="EOV5" s="340"/>
      <c r="EOW5" s="340"/>
      <c r="EOX5" s="340"/>
      <c r="EOY5" s="340"/>
      <c r="EOZ5" s="340"/>
      <c r="EPA5" s="340"/>
      <c r="EPB5" s="340"/>
      <c r="EPC5" s="340"/>
      <c r="EPD5" s="340"/>
      <c r="EPE5" s="340"/>
      <c r="EPF5" s="340"/>
      <c r="EPG5" s="340"/>
      <c r="EPH5" s="340"/>
      <c r="EPI5" s="340"/>
      <c r="EPJ5" s="340"/>
      <c r="EPK5" s="340"/>
      <c r="EPL5" s="340"/>
      <c r="EPM5" s="340"/>
      <c r="EPN5" s="340"/>
      <c r="EPO5" s="340"/>
      <c r="EPP5" s="340"/>
      <c r="EPQ5" s="340"/>
      <c r="EPR5" s="340"/>
      <c r="EPS5" s="340"/>
      <c r="EPT5" s="340"/>
      <c r="EPU5" s="340"/>
      <c r="EPV5" s="340"/>
      <c r="EPW5" s="340"/>
      <c r="EPX5" s="340"/>
      <c r="EPY5" s="340"/>
      <c r="EPZ5" s="340"/>
      <c r="EQA5" s="340"/>
      <c r="EQB5" s="340"/>
      <c r="EQC5" s="340"/>
      <c r="EQD5" s="340"/>
      <c r="EQE5" s="340"/>
      <c r="EQF5" s="340"/>
      <c r="EQG5" s="340"/>
      <c r="EQH5" s="340"/>
      <c r="EQI5" s="340"/>
      <c r="EQJ5" s="340"/>
      <c r="EQK5" s="340"/>
      <c r="EQL5" s="340"/>
      <c r="EQM5" s="340"/>
      <c r="EQN5" s="340"/>
      <c r="EQO5" s="340"/>
      <c r="EQP5" s="340"/>
      <c r="EQQ5" s="340"/>
      <c r="EQR5" s="340"/>
      <c r="EQS5" s="340"/>
      <c r="EQT5" s="340"/>
      <c r="EQU5" s="340"/>
      <c r="EQV5" s="340"/>
      <c r="EQW5" s="340"/>
      <c r="EQX5" s="340"/>
      <c r="EQY5" s="340"/>
      <c r="EQZ5" s="340"/>
      <c r="ERA5" s="340"/>
      <c r="ERB5" s="340"/>
      <c r="ERC5" s="340"/>
      <c r="ERD5" s="340"/>
      <c r="ERE5" s="340"/>
      <c r="ERF5" s="340"/>
      <c r="ERG5" s="340"/>
      <c r="ERH5" s="340"/>
      <c r="ERI5" s="340"/>
      <c r="ERJ5" s="340"/>
      <c r="ERK5" s="340"/>
      <c r="ERL5" s="340"/>
      <c r="ERM5" s="340"/>
      <c r="ERN5" s="340"/>
      <c r="ERO5" s="340"/>
      <c r="ERP5" s="340"/>
      <c r="ERQ5" s="340"/>
      <c r="ERR5" s="340"/>
      <c r="ERS5" s="340"/>
      <c r="ERT5" s="340"/>
      <c r="ERU5" s="340"/>
      <c r="ERV5" s="340"/>
      <c r="ERW5" s="340"/>
      <c r="ERX5" s="340"/>
      <c r="ERY5" s="340"/>
      <c r="ERZ5" s="340"/>
      <c r="ESA5" s="340"/>
      <c r="ESB5" s="340"/>
      <c r="ESC5" s="340"/>
      <c r="ESD5" s="340"/>
      <c r="ESE5" s="340"/>
      <c r="ESF5" s="340"/>
      <c r="ESG5" s="340"/>
      <c r="ESH5" s="340"/>
      <c r="ESI5" s="340"/>
      <c r="ESJ5" s="340"/>
      <c r="ESK5" s="340"/>
      <c r="ESL5" s="340"/>
      <c r="ESM5" s="340"/>
      <c r="ESN5" s="340"/>
      <c r="ESO5" s="340"/>
      <c r="ESP5" s="340"/>
      <c r="ESQ5" s="340"/>
      <c r="ESR5" s="340"/>
      <c r="ESS5" s="340"/>
      <c r="EST5" s="340"/>
      <c r="ESU5" s="340"/>
      <c r="ESV5" s="340"/>
      <c r="ESW5" s="340"/>
      <c r="ESX5" s="340"/>
      <c r="ESY5" s="340"/>
      <c r="ESZ5" s="340"/>
      <c r="ETA5" s="340"/>
      <c r="ETB5" s="340"/>
      <c r="ETC5" s="340"/>
      <c r="ETD5" s="340"/>
      <c r="ETE5" s="340"/>
      <c r="ETF5" s="340"/>
      <c r="ETG5" s="340"/>
      <c r="ETH5" s="340"/>
      <c r="ETI5" s="340"/>
      <c r="ETJ5" s="340"/>
      <c r="ETK5" s="340"/>
      <c r="ETL5" s="340"/>
      <c r="ETM5" s="340"/>
      <c r="ETN5" s="340"/>
      <c r="ETO5" s="340"/>
      <c r="ETP5" s="340"/>
      <c r="ETQ5" s="340"/>
      <c r="ETR5" s="340"/>
      <c r="ETS5" s="340"/>
      <c r="ETT5" s="340"/>
      <c r="ETU5" s="340"/>
      <c r="ETV5" s="340"/>
      <c r="ETW5" s="340"/>
      <c r="ETX5" s="340"/>
      <c r="ETY5" s="340"/>
      <c r="ETZ5" s="340"/>
      <c r="EUA5" s="340"/>
      <c r="EUB5" s="340"/>
      <c r="EUC5" s="340"/>
      <c r="EUD5" s="340"/>
      <c r="EUE5" s="340"/>
      <c r="EUF5" s="340"/>
      <c r="EUG5" s="340"/>
      <c r="EUH5" s="340"/>
      <c r="EUI5" s="340"/>
      <c r="EUJ5" s="340"/>
      <c r="EUK5" s="340"/>
      <c r="EUL5" s="340"/>
      <c r="EUM5" s="340"/>
      <c r="EUN5" s="340"/>
      <c r="EUO5" s="340"/>
      <c r="EUP5" s="340"/>
      <c r="EUQ5" s="340"/>
      <c r="EUR5" s="340"/>
      <c r="EUS5" s="340"/>
      <c r="EUT5" s="340"/>
      <c r="EUU5" s="340"/>
      <c r="EUV5" s="340"/>
      <c r="EUW5" s="340"/>
      <c r="EUX5" s="340"/>
      <c r="EUY5" s="340"/>
      <c r="EUZ5" s="340"/>
      <c r="EVA5" s="340"/>
      <c r="EVB5" s="340"/>
      <c r="EVC5" s="340"/>
      <c r="EVD5" s="340"/>
      <c r="EVE5" s="340"/>
      <c r="EVF5" s="340"/>
      <c r="EVG5" s="340"/>
      <c r="EVH5" s="340"/>
      <c r="EVI5" s="340"/>
      <c r="EVJ5" s="340"/>
      <c r="EVK5" s="340"/>
      <c r="EVL5" s="340"/>
      <c r="EVM5" s="340"/>
      <c r="EVN5" s="340"/>
      <c r="EVO5" s="340"/>
      <c r="EVP5" s="340"/>
      <c r="EVQ5" s="340"/>
      <c r="EVR5" s="340"/>
      <c r="EVS5" s="340"/>
      <c r="EVT5" s="340"/>
      <c r="EVU5" s="340"/>
      <c r="EVV5" s="340"/>
      <c r="EVW5" s="340"/>
      <c r="EVX5" s="340"/>
      <c r="EVY5" s="340"/>
      <c r="EVZ5" s="340"/>
      <c r="EWA5" s="340"/>
      <c r="EWB5" s="340"/>
      <c r="EWC5" s="340"/>
      <c r="EWD5" s="340"/>
      <c r="EWE5" s="340"/>
      <c r="EWF5" s="340"/>
      <c r="EWG5" s="340"/>
      <c r="EWH5" s="340"/>
      <c r="EWI5" s="340"/>
      <c r="EWJ5" s="340"/>
      <c r="EWK5" s="340"/>
      <c r="EWL5" s="340"/>
      <c r="EWM5" s="340"/>
      <c r="EWN5" s="340"/>
      <c r="EWO5" s="340"/>
      <c r="EWP5" s="340"/>
      <c r="EWQ5" s="340"/>
      <c r="EWR5" s="340"/>
      <c r="EWS5" s="340"/>
      <c r="EWT5" s="340"/>
      <c r="EWU5" s="340"/>
      <c r="EWV5" s="340"/>
      <c r="EWW5" s="340"/>
      <c r="EWX5" s="340"/>
      <c r="EWY5" s="340"/>
      <c r="EWZ5" s="340"/>
      <c r="EXA5" s="340"/>
      <c r="EXB5" s="340"/>
      <c r="EXC5" s="340"/>
      <c r="EXD5" s="340"/>
      <c r="EXE5" s="340"/>
      <c r="EXF5" s="340"/>
      <c r="EXG5" s="340"/>
      <c r="EXH5" s="340"/>
      <c r="EXI5" s="340"/>
      <c r="EXJ5" s="340"/>
      <c r="EXK5" s="340"/>
      <c r="EXL5" s="340"/>
      <c r="EXM5" s="340"/>
      <c r="EXN5" s="340"/>
      <c r="EXO5" s="340"/>
      <c r="EXP5" s="340"/>
      <c r="EXQ5" s="340"/>
      <c r="EXR5" s="340"/>
      <c r="EXS5" s="340"/>
      <c r="EXT5" s="340"/>
      <c r="EXU5" s="340"/>
      <c r="EXV5" s="340"/>
      <c r="EXW5" s="340"/>
      <c r="EXX5" s="340"/>
      <c r="EXY5" s="340"/>
      <c r="EXZ5" s="340"/>
      <c r="EYA5" s="340"/>
      <c r="EYB5" s="340"/>
      <c r="EYC5" s="340"/>
      <c r="EYD5" s="340"/>
      <c r="EYE5" s="340"/>
      <c r="EYF5" s="340"/>
      <c r="EYG5" s="340"/>
      <c r="EYH5" s="340"/>
      <c r="EYI5" s="340"/>
      <c r="EYJ5" s="340"/>
      <c r="EYK5" s="340"/>
      <c r="EYL5" s="340"/>
      <c r="EYM5" s="340"/>
      <c r="EYN5" s="340"/>
      <c r="EYO5" s="340"/>
      <c r="EYP5" s="340"/>
      <c r="EYQ5" s="340"/>
      <c r="EYR5" s="340"/>
      <c r="EYS5" s="340"/>
      <c r="EYT5" s="340"/>
      <c r="EYU5" s="340"/>
      <c r="EYV5" s="340"/>
      <c r="EYW5" s="340"/>
      <c r="EYX5" s="340"/>
      <c r="EYY5" s="340"/>
      <c r="EYZ5" s="340"/>
      <c r="EZA5" s="340"/>
      <c r="EZB5" s="340"/>
      <c r="EZC5" s="340"/>
      <c r="EZD5" s="340"/>
      <c r="EZE5" s="340"/>
      <c r="EZF5" s="340"/>
      <c r="EZG5" s="340"/>
      <c r="EZH5" s="340"/>
      <c r="EZI5" s="340"/>
      <c r="EZJ5" s="340"/>
      <c r="EZK5" s="340"/>
      <c r="EZL5" s="340"/>
      <c r="EZM5" s="340"/>
      <c r="EZN5" s="340"/>
      <c r="EZO5" s="340"/>
      <c r="EZP5" s="340"/>
      <c r="EZQ5" s="340"/>
      <c r="EZR5" s="340"/>
      <c r="EZS5" s="340"/>
      <c r="EZT5" s="340"/>
      <c r="EZU5" s="340"/>
      <c r="EZV5" s="340"/>
      <c r="EZW5" s="340"/>
      <c r="EZX5" s="340"/>
      <c r="EZY5" s="340"/>
      <c r="EZZ5" s="340"/>
      <c r="FAA5" s="340"/>
      <c r="FAB5" s="340"/>
      <c r="FAC5" s="340"/>
      <c r="FAD5" s="340"/>
      <c r="FAE5" s="340"/>
      <c r="FAF5" s="340"/>
      <c r="FAG5" s="340"/>
      <c r="FAH5" s="340"/>
      <c r="FAI5" s="340"/>
      <c r="FAJ5" s="340"/>
      <c r="FAK5" s="340"/>
      <c r="FAL5" s="340"/>
      <c r="FAM5" s="340"/>
      <c r="FAN5" s="340"/>
      <c r="FAO5" s="340"/>
      <c r="FAP5" s="340"/>
      <c r="FAQ5" s="340"/>
      <c r="FAR5" s="340"/>
      <c r="FAS5" s="340"/>
      <c r="FAT5" s="340"/>
      <c r="FAU5" s="340"/>
      <c r="FAV5" s="340"/>
      <c r="FAW5" s="340"/>
      <c r="FAX5" s="340"/>
      <c r="FAY5" s="340"/>
      <c r="FAZ5" s="340"/>
      <c r="FBA5" s="340"/>
      <c r="FBB5" s="340"/>
      <c r="FBC5" s="340"/>
      <c r="FBD5" s="340"/>
      <c r="FBE5" s="340"/>
      <c r="FBF5" s="340"/>
      <c r="FBG5" s="340"/>
      <c r="FBH5" s="340"/>
      <c r="FBI5" s="340"/>
      <c r="FBJ5" s="340"/>
      <c r="FBK5" s="340"/>
      <c r="FBL5" s="340"/>
      <c r="FBM5" s="340"/>
      <c r="FBN5" s="340"/>
      <c r="FBO5" s="340"/>
      <c r="FBP5" s="340"/>
      <c r="FBQ5" s="340"/>
      <c r="FBR5" s="340"/>
      <c r="FBS5" s="340"/>
      <c r="FBT5" s="340"/>
      <c r="FBU5" s="340"/>
      <c r="FBV5" s="340"/>
      <c r="FBW5" s="340"/>
      <c r="FBX5" s="340"/>
      <c r="FBY5" s="340"/>
      <c r="FBZ5" s="340"/>
      <c r="FCA5" s="340"/>
      <c r="FCB5" s="340"/>
      <c r="FCC5" s="340"/>
      <c r="FCD5" s="340"/>
      <c r="FCE5" s="340"/>
      <c r="FCF5" s="340"/>
      <c r="FCG5" s="340"/>
      <c r="FCH5" s="340"/>
      <c r="FCI5" s="340"/>
      <c r="FCJ5" s="340"/>
      <c r="FCK5" s="340"/>
      <c r="FCL5" s="340"/>
      <c r="FCM5" s="340"/>
      <c r="FCN5" s="340"/>
      <c r="FCO5" s="340"/>
      <c r="FCP5" s="340"/>
      <c r="FCQ5" s="340"/>
      <c r="FCR5" s="340"/>
      <c r="FCS5" s="340"/>
      <c r="FCT5" s="340"/>
      <c r="FCU5" s="340"/>
      <c r="FCV5" s="340"/>
      <c r="FCW5" s="340"/>
      <c r="FCX5" s="340"/>
      <c r="FCY5" s="340"/>
      <c r="FCZ5" s="340"/>
      <c r="FDA5" s="340"/>
      <c r="FDB5" s="340"/>
      <c r="FDC5" s="340"/>
      <c r="FDD5" s="340"/>
      <c r="FDE5" s="340"/>
      <c r="FDF5" s="340"/>
      <c r="FDG5" s="340"/>
      <c r="FDH5" s="340"/>
      <c r="FDI5" s="340"/>
      <c r="FDJ5" s="340"/>
      <c r="FDK5" s="340"/>
      <c r="FDL5" s="340"/>
      <c r="FDM5" s="340"/>
      <c r="FDN5" s="340"/>
      <c r="FDO5" s="340"/>
      <c r="FDP5" s="340"/>
      <c r="FDQ5" s="340"/>
      <c r="FDR5" s="340"/>
      <c r="FDS5" s="340"/>
      <c r="FDT5" s="340"/>
      <c r="FDU5" s="340"/>
      <c r="FDV5" s="340"/>
      <c r="FDW5" s="340"/>
      <c r="FDX5" s="340"/>
      <c r="FDY5" s="340"/>
      <c r="FDZ5" s="340"/>
      <c r="FEA5" s="340"/>
      <c r="FEB5" s="340"/>
      <c r="FEC5" s="340"/>
      <c r="FED5" s="340"/>
      <c r="FEE5" s="340"/>
      <c r="FEF5" s="340"/>
      <c r="FEG5" s="340"/>
      <c r="FEH5" s="340"/>
      <c r="FEI5" s="340"/>
      <c r="FEJ5" s="340"/>
      <c r="FEK5" s="340"/>
      <c r="FEL5" s="340"/>
      <c r="FEM5" s="340"/>
      <c r="FEN5" s="340"/>
      <c r="FEO5" s="340"/>
      <c r="FEP5" s="340"/>
      <c r="FEQ5" s="340"/>
      <c r="FER5" s="340"/>
      <c r="FES5" s="340"/>
      <c r="FET5" s="340"/>
      <c r="FEU5" s="340"/>
      <c r="FEV5" s="340"/>
      <c r="FEW5" s="340"/>
      <c r="FEX5" s="340"/>
      <c r="FEY5" s="340"/>
      <c r="FEZ5" s="340"/>
      <c r="FFA5" s="340"/>
      <c r="FFB5" s="340"/>
      <c r="FFC5" s="340"/>
      <c r="FFD5" s="340"/>
      <c r="FFE5" s="340"/>
      <c r="FFF5" s="340"/>
      <c r="FFG5" s="340"/>
      <c r="FFH5" s="340"/>
      <c r="FFI5" s="340"/>
      <c r="FFJ5" s="340"/>
      <c r="FFK5" s="340"/>
      <c r="FFL5" s="340"/>
      <c r="FFM5" s="340"/>
      <c r="FFN5" s="340"/>
      <c r="FFO5" s="340"/>
      <c r="FFP5" s="340"/>
      <c r="FFQ5" s="340"/>
      <c r="FFR5" s="340"/>
      <c r="FFS5" s="340"/>
      <c r="FFT5" s="340"/>
      <c r="FFU5" s="340"/>
      <c r="FFV5" s="340"/>
      <c r="FFW5" s="340"/>
      <c r="FFX5" s="340"/>
      <c r="FFY5" s="340"/>
      <c r="FFZ5" s="340"/>
      <c r="FGA5" s="340"/>
      <c r="FGB5" s="340"/>
      <c r="FGC5" s="340"/>
      <c r="FGD5" s="340"/>
      <c r="FGE5" s="340"/>
      <c r="FGF5" s="340"/>
      <c r="FGG5" s="340"/>
      <c r="FGH5" s="340"/>
      <c r="FGI5" s="340"/>
      <c r="FGJ5" s="340"/>
      <c r="FGK5" s="340"/>
      <c r="FGL5" s="340"/>
      <c r="FGM5" s="340"/>
      <c r="FGN5" s="340"/>
      <c r="FGO5" s="340"/>
      <c r="FGP5" s="340"/>
      <c r="FGQ5" s="340"/>
      <c r="FGR5" s="340"/>
      <c r="FGS5" s="340"/>
      <c r="FGT5" s="340"/>
      <c r="FGU5" s="340"/>
      <c r="FGV5" s="340"/>
      <c r="FGW5" s="340"/>
      <c r="FGX5" s="340"/>
      <c r="FGY5" s="340"/>
      <c r="FGZ5" s="340"/>
      <c r="FHA5" s="340"/>
      <c r="FHB5" s="340"/>
      <c r="FHC5" s="340"/>
      <c r="FHD5" s="340"/>
      <c r="FHE5" s="340"/>
      <c r="FHF5" s="340"/>
      <c r="FHG5" s="340"/>
      <c r="FHH5" s="340"/>
      <c r="FHI5" s="340"/>
      <c r="FHJ5" s="340"/>
      <c r="FHK5" s="340"/>
      <c r="FHL5" s="340"/>
      <c r="FHM5" s="340"/>
      <c r="FHN5" s="340"/>
      <c r="FHO5" s="340"/>
      <c r="FHP5" s="340"/>
      <c r="FHQ5" s="340"/>
      <c r="FHR5" s="340"/>
      <c r="FHS5" s="340"/>
      <c r="FHT5" s="340"/>
      <c r="FHU5" s="340"/>
      <c r="FHV5" s="340"/>
      <c r="FHW5" s="340"/>
      <c r="FHX5" s="340"/>
      <c r="FHY5" s="340"/>
      <c r="FHZ5" s="340"/>
      <c r="FIA5" s="340"/>
      <c r="FIB5" s="340"/>
      <c r="FIC5" s="340"/>
      <c r="FID5" s="340"/>
      <c r="FIE5" s="340"/>
      <c r="FIF5" s="340"/>
      <c r="FIG5" s="340"/>
      <c r="FIH5" s="340"/>
      <c r="FII5" s="340"/>
      <c r="FIJ5" s="340"/>
      <c r="FIK5" s="340"/>
      <c r="FIL5" s="340"/>
      <c r="FIM5" s="340"/>
      <c r="FIN5" s="340"/>
      <c r="FIO5" s="340"/>
      <c r="FIP5" s="340"/>
      <c r="FIQ5" s="340"/>
      <c r="FIR5" s="340"/>
      <c r="FIS5" s="340"/>
      <c r="FIT5" s="340"/>
      <c r="FIU5" s="340"/>
      <c r="FIV5" s="340"/>
      <c r="FIW5" s="340"/>
      <c r="FIX5" s="340"/>
      <c r="FIY5" s="340"/>
      <c r="FIZ5" s="340"/>
      <c r="FJA5" s="340"/>
      <c r="FJB5" s="340"/>
      <c r="FJC5" s="340"/>
      <c r="FJD5" s="340"/>
      <c r="FJE5" s="340"/>
      <c r="FJF5" s="340"/>
      <c r="FJG5" s="340"/>
      <c r="FJH5" s="340"/>
      <c r="FJI5" s="340"/>
      <c r="FJJ5" s="340"/>
      <c r="FJK5" s="340"/>
      <c r="FJL5" s="340"/>
      <c r="FJM5" s="340"/>
      <c r="FJN5" s="340"/>
      <c r="FJO5" s="340"/>
      <c r="FJP5" s="340"/>
      <c r="FJQ5" s="340"/>
      <c r="FJR5" s="340"/>
      <c r="FJS5" s="340"/>
      <c r="FJT5" s="340"/>
      <c r="FJU5" s="340"/>
      <c r="FJV5" s="340"/>
      <c r="FJW5" s="340"/>
      <c r="FJX5" s="340"/>
      <c r="FJY5" s="340"/>
      <c r="FJZ5" s="340"/>
      <c r="FKA5" s="340"/>
      <c r="FKB5" s="340"/>
      <c r="FKC5" s="340"/>
      <c r="FKD5" s="340"/>
      <c r="FKE5" s="340"/>
      <c r="FKF5" s="340"/>
      <c r="FKG5" s="340"/>
      <c r="FKH5" s="340"/>
      <c r="FKI5" s="340"/>
      <c r="FKJ5" s="340"/>
      <c r="FKK5" s="340"/>
      <c r="FKL5" s="340"/>
      <c r="FKM5" s="340"/>
      <c r="FKN5" s="340"/>
      <c r="FKO5" s="340"/>
      <c r="FKP5" s="340"/>
      <c r="FKQ5" s="340"/>
      <c r="FKR5" s="340"/>
      <c r="FKS5" s="340"/>
      <c r="FKT5" s="340"/>
      <c r="FKU5" s="340"/>
      <c r="FKV5" s="340"/>
      <c r="FKW5" s="340"/>
      <c r="FKX5" s="340"/>
      <c r="FKY5" s="340"/>
      <c r="FKZ5" s="340"/>
      <c r="FLA5" s="340"/>
      <c r="FLB5" s="340"/>
      <c r="FLC5" s="340"/>
      <c r="FLD5" s="340"/>
      <c r="FLE5" s="340"/>
      <c r="FLF5" s="340"/>
      <c r="FLG5" s="340"/>
      <c r="FLH5" s="340"/>
      <c r="FLI5" s="340"/>
      <c r="FLJ5" s="340"/>
      <c r="FLK5" s="340"/>
      <c r="FLL5" s="340"/>
      <c r="FLM5" s="340"/>
      <c r="FLN5" s="340"/>
      <c r="FLO5" s="340"/>
      <c r="FLP5" s="340"/>
      <c r="FLQ5" s="340"/>
      <c r="FLR5" s="340"/>
      <c r="FLS5" s="340"/>
      <c r="FLT5" s="340"/>
      <c r="FLU5" s="340"/>
      <c r="FLV5" s="340"/>
      <c r="FLW5" s="340"/>
      <c r="FLX5" s="340"/>
      <c r="FLY5" s="340"/>
      <c r="FLZ5" s="340"/>
      <c r="FMA5" s="340"/>
      <c r="FMB5" s="340"/>
      <c r="FMC5" s="340"/>
      <c r="FMD5" s="340"/>
      <c r="FME5" s="340"/>
      <c r="FMF5" s="340"/>
      <c r="FMG5" s="340"/>
      <c r="FMH5" s="340"/>
      <c r="FMI5" s="340"/>
      <c r="FMJ5" s="340"/>
      <c r="FMK5" s="340"/>
      <c r="FML5" s="340"/>
      <c r="FMM5" s="340"/>
      <c r="FMN5" s="340"/>
      <c r="FMO5" s="340"/>
      <c r="FMP5" s="340"/>
      <c r="FMQ5" s="340"/>
      <c r="FMR5" s="340"/>
      <c r="FMS5" s="340"/>
      <c r="FMT5" s="340"/>
      <c r="FMU5" s="340"/>
      <c r="FMV5" s="340"/>
      <c r="FMW5" s="340"/>
      <c r="FMX5" s="340"/>
      <c r="FMY5" s="340"/>
      <c r="FMZ5" s="340"/>
      <c r="FNA5" s="340"/>
      <c r="FNB5" s="340"/>
      <c r="FNC5" s="340"/>
      <c r="FND5" s="340"/>
      <c r="FNE5" s="340"/>
      <c r="FNF5" s="340"/>
      <c r="FNG5" s="340"/>
      <c r="FNH5" s="340"/>
      <c r="FNI5" s="340"/>
      <c r="FNJ5" s="340"/>
      <c r="FNK5" s="340"/>
      <c r="FNL5" s="340"/>
      <c r="FNM5" s="340"/>
      <c r="FNN5" s="340"/>
      <c r="FNO5" s="340"/>
      <c r="FNP5" s="340"/>
      <c r="FNQ5" s="340"/>
      <c r="FNR5" s="340"/>
      <c r="FNS5" s="340"/>
      <c r="FNT5" s="340"/>
      <c r="FNU5" s="340"/>
      <c r="FNV5" s="340"/>
      <c r="FNW5" s="340"/>
      <c r="FNX5" s="340"/>
      <c r="FNY5" s="340"/>
      <c r="FNZ5" s="340"/>
      <c r="FOA5" s="340"/>
      <c r="FOB5" s="340"/>
      <c r="FOC5" s="340"/>
      <c r="FOD5" s="340"/>
      <c r="FOE5" s="340"/>
      <c r="FOF5" s="340"/>
      <c r="FOG5" s="340"/>
      <c r="FOH5" s="340"/>
      <c r="FOI5" s="340"/>
      <c r="FOJ5" s="340"/>
      <c r="FOK5" s="340"/>
      <c r="FOL5" s="340"/>
      <c r="FOM5" s="340"/>
      <c r="FON5" s="340"/>
      <c r="FOO5" s="340"/>
      <c r="FOP5" s="340"/>
      <c r="FOQ5" s="340"/>
      <c r="FOR5" s="340"/>
      <c r="FOS5" s="340"/>
      <c r="FOT5" s="340"/>
      <c r="FOU5" s="340"/>
      <c r="FOV5" s="340"/>
      <c r="FOW5" s="340"/>
      <c r="FOX5" s="340"/>
      <c r="FOY5" s="340"/>
      <c r="FOZ5" s="340"/>
      <c r="FPA5" s="340"/>
      <c r="FPB5" s="340"/>
      <c r="FPC5" s="340"/>
      <c r="FPD5" s="340"/>
      <c r="FPE5" s="340"/>
      <c r="FPF5" s="340"/>
      <c r="FPG5" s="340"/>
      <c r="FPH5" s="340"/>
      <c r="FPI5" s="340"/>
      <c r="FPJ5" s="340"/>
      <c r="FPK5" s="340"/>
      <c r="FPL5" s="340"/>
      <c r="FPM5" s="340"/>
      <c r="FPN5" s="340"/>
      <c r="FPO5" s="340"/>
      <c r="FPP5" s="340"/>
      <c r="FPQ5" s="340"/>
      <c r="FPR5" s="340"/>
      <c r="FPS5" s="340"/>
      <c r="FPT5" s="340"/>
      <c r="FPU5" s="340"/>
      <c r="FPV5" s="340"/>
      <c r="FPW5" s="340"/>
      <c r="FPX5" s="340"/>
      <c r="FPY5" s="340"/>
      <c r="FPZ5" s="340"/>
      <c r="FQA5" s="340"/>
      <c r="FQB5" s="340"/>
      <c r="FQC5" s="340"/>
      <c r="FQD5" s="340"/>
      <c r="FQE5" s="340"/>
      <c r="FQF5" s="340"/>
      <c r="FQG5" s="340"/>
      <c r="FQH5" s="340"/>
      <c r="FQI5" s="340"/>
      <c r="FQJ5" s="340"/>
      <c r="FQK5" s="340"/>
      <c r="FQL5" s="340"/>
      <c r="FQM5" s="340"/>
      <c r="FQN5" s="340"/>
      <c r="FQO5" s="340"/>
      <c r="FQP5" s="340"/>
      <c r="FQQ5" s="340"/>
      <c r="FQR5" s="340"/>
      <c r="FQS5" s="340"/>
      <c r="FQT5" s="340"/>
      <c r="FQU5" s="340"/>
      <c r="FQV5" s="340"/>
      <c r="FQW5" s="340"/>
      <c r="FQX5" s="340"/>
      <c r="FQY5" s="340"/>
      <c r="FQZ5" s="340"/>
      <c r="FRA5" s="340"/>
      <c r="FRB5" s="340"/>
      <c r="FRC5" s="340"/>
      <c r="FRD5" s="340"/>
      <c r="FRE5" s="340"/>
      <c r="FRF5" s="340"/>
      <c r="FRG5" s="340"/>
      <c r="FRH5" s="340"/>
      <c r="FRI5" s="340"/>
      <c r="FRJ5" s="340"/>
      <c r="FRK5" s="340"/>
      <c r="FRL5" s="340"/>
      <c r="FRM5" s="340"/>
      <c r="FRN5" s="340"/>
      <c r="FRO5" s="340"/>
      <c r="FRP5" s="340"/>
      <c r="FRQ5" s="340"/>
      <c r="FRR5" s="340"/>
      <c r="FRS5" s="340"/>
      <c r="FRT5" s="340"/>
      <c r="FRU5" s="340"/>
      <c r="FRV5" s="340"/>
      <c r="FRW5" s="340"/>
      <c r="FRX5" s="340"/>
      <c r="FRY5" s="340"/>
      <c r="FRZ5" s="340"/>
      <c r="FSA5" s="340"/>
      <c r="FSB5" s="340"/>
      <c r="FSC5" s="340"/>
      <c r="FSD5" s="340"/>
      <c r="FSE5" s="340"/>
      <c r="FSF5" s="340"/>
      <c r="FSG5" s="340"/>
      <c r="FSH5" s="340"/>
      <c r="FSI5" s="340"/>
      <c r="FSJ5" s="340"/>
      <c r="FSK5" s="340"/>
      <c r="FSL5" s="340"/>
      <c r="FSM5" s="340"/>
      <c r="FSN5" s="340"/>
      <c r="FSO5" s="340"/>
      <c r="FSP5" s="340"/>
      <c r="FSQ5" s="340"/>
      <c r="FSR5" s="340"/>
      <c r="FSS5" s="340"/>
      <c r="FST5" s="340"/>
      <c r="FSU5" s="340"/>
      <c r="FSV5" s="340"/>
      <c r="FSW5" s="340"/>
      <c r="FSX5" s="340"/>
      <c r="FSY5" s="340"/>
      <c r="FSZ5" s="340"/>
      <c r="FTA5" s="340"/>
      <c r="FTB5" s="340"/>
      <c r="FTC5" s="340"/>
      <c r="FTD5" s="340"/>
      <c r="FTE5" s="340"/>
      <c r="FTF5" s="340"/>
      <c r="FTG5" s="340"/>
      <c r="FTH5" s="340"/>
      <c r="FTI5" s="340"/>
      <c r="FTJ5" s="340"/>
      <c r="FTK5" s="340"/>
      <c r="FTL5" s="340"/>
      <c r="FTM5" s="340"/>
      <c r="FTN5" s="340"/>
      <c r="FTO5" s="340"/>
      <c r="FTP5" s="340"/>
      <c r="FTQ5" s="340"/>
      <c r="FTR5" s="340"/>
      <c r="FTS5" s="340"/>
      <c r="FTT5" s="340"/>
      <c r="FTU5" s="340"/>
      <c r="FTV5" s="340"/>
      <c r="FTW5" s="340"/>
      <c r="FTX5" s="340"/>
      <c r="FTY5" s="340"/>
      <c r="FTZ5" s="340"/>
      <c r="FUA5" s="340"/>
      <c r="FUB5" s="340"/>
      <c r="FUC5" s="340"/>
      <c r="FUD5" s="340"/>
      <c r="FUE5" s="340"/>
      <c r="FUF5" s="340"/>
      <c r="FUG5" s="340"/>
      <c r="FUH5" s="340"/>
      <c r="FUI5" s="340"/>
      <c r="FUJ5" s="340"/>
      <c r="FUK5" s="340"/>
      <c r="FUL5" s="340"/>
      <c r="FUM5" s="340"/>
      <c r="FUN5" s="340"/>
      <c r="FUO5" s="340"/>
      <c r="FUP5" s="340"/>
      <c r="FUQ5" s="340"/>
      <c r="FUR5" s="340"/>
      <c r="FUS5" s="340"/>
      <c r="FUT5" s="340"/>
      <c r="FUU5" s="340"/>
      <c r="FUV5" s="340"/>
      <c r="FUW5" s="340"/>
      <c r="FUX5" s="340"/>
      <c r="FUY5" s="340"/>
      <c r="FUZ5" s="340"/>
      <c r="FVA5" s="340"/>
      <c r="FVB5" s="340"/>
      <c r="FVC5" s="340"/>
      <c r="FVD5" s="340"/>
      <c r="FVE5" s="340"/>
      <c r="FVF5" s="340"/>
      <c r="FVG5" s="340"/>
      <c r="FVH5" s="340"/>
      <c r="FVI5" s="340"/>
      <c r="FVJ5" s="340"/>
      <c r="FVK5" s="340"/>
      <c r="FVL5" s="340"/>
      <c r="FVM5" s="340"/>
      <c r="FVN5" s="340"/>
      <c r="FVO5" s="340"/>
      <c r="FVP5" s="340"/>
      <c r="FVQ5" s="340"/>
      <c r="FVR5" s="340"/>
      <c r="FVS5" s="340"/>
      <c r="FVT5" s="340"/>
      <c r="FVU5" s="340"/>
      <c r="FVV5" s="340"/>
      <c r="FVW5" s="340"/>
      <c r="FVX5" s="340"/>
      <c r="FVY5" s="340"/>
      <c r="FVZ5" s="340"/>
      <c r="FWA5" s="340"/>
      <c r="FWB5" s="340"/>
      <c r="FWC5" s="340"/>
      <c r="FWD5" s="340"/>
      <c r="FWE5" s="340"/>
      <c r="FWF5" s="340"/>
      <c r="FWG5" s="340"/>
      <c r="FWH5" s="340"/>
      <c r="FWI5" s="340"/>
      <c r="FWJ5" s="340"/>
      <c r="FWK5" s="340"/>
      <c r="FWL5" s="340"/>
      <c r="FWM5" s="340"/>
      <c r="FWN5" s="340"/>
      <c r="FWO5" s="340"/>
      <c r="FWP5" s="340"/>
      <c r="FWQ5" s="340"/>
      <c r="FWR5" s="340"/>
      <c r="FWS5" s="340"/>
      <c r="FWT5" s="340"/>
      <c r="FWU5" s="340"/>
      <c r="FWV5" s="340"/>
      <c r="FWW5" s="340"/>
      <c r="FWX5" s="340"/>
      <c r="FWY5" s="340"/>
      <c r="FWZ5" s="340"/>
      <c r="FXA5" s="340"/>
      <c r="FXB5" s="340"/>
      <c r="FXC5" s="340"/>
      <c r="FXD5" s="340"/>
      <c r="FXE5" s="340"/>
      <c r="FXF5" s="340"/>
      <c r="FXG5" s="340"/>
      <c r="FXH5" s="340"/>
      <c r="FXI5" s="340"/>
      <c r="FXJ5" s="340"/>
      <c r="FXK5" s="340"/>
      <c r="FXL5" s="340"/>
      <c r="FXM5" s="340"/>
      <c r="FXN5" s="340"/>
      <c r="FXO5" s="340"/>
      <c r="FXP5" s="340"/>
      <c r="FXQ5" s="340"/>
      <c r="FXR5" s="340"/>
      <c r="FXS5" s="340"/>
      <c r="FXT5" s="340"/>
      <c r="FXU5" s="340"/>
      <c r="FXV5" s="340"/>
      <c r="FXW5" s="340"/>
      <c r="FXX5" s="340"/>
      <c r="FXY5" s="340"/>
      <c r="FXZ5" s="340"/>
      <c r="FYA5" s="340"/>
      <c r="FYB5" s="340"/>
      <c r="FYC5" s="340"/>
      <c r="FYD5" s="340"/>
      <c r="FYE5" s="340"/>
      <c r="FYF5" s="340"/>
      <c r="FYG5" s="340"/>
      <c r="FYH5" s="340"/>
      <c r="FYI5" s="340"/>
      <c r="FYJ5" s="340"/>
      <c r="FYK5" s="340"/>
      <c r="FYL5" s="340"/>
      <c r="FYM5" s="340"/>
      <c r="FYN5" s="340"/>
      <c r="FYO5" s="340"/>
      <c r="FYP5" s="340"/>
      <c r="FYQ5" s="340"/>
      <c r="FYR5" s="340"/>
      <c r="FYS5" s="340"/>
      <c r="FYT5" s="340"/>
      <c r="FYU5" s="340"/>
      <c r="FYV5" s="340"/>
      <c r="FYW5" s="340"/>
      <c r="FYX5" s="340"/>
      <c r="FYY5" s="340"/>
      <c r="FYZ5" s="340"/>
      <c r="FZA5" s="340"/>
      <c r="FZB5" s="340"/>
      <c r="FZC5" s="340"/>
      <c r="FZD5" s="340"/>
      <c r="FZE5" s="340"/>
      <c r="FZF5" s="340"/>
      <c r="FZG5" s="340"/>
      <c r="FZH5" s="340"/>
      <c r="FZI5" s="340"/>
      <c r="FZJ5" s="340"/>
      <c r="FZK5" s="340"/>
      <c r="FZL5" s="340"/>
      <c r="FZM5" s="340"/>
      <c r="FZN5" s="340"/>
      <c r="FZO5" s="340"/>
      <c r="FZP5" s="340"/>
      <c r="FZQ5" s="340"/>
      <c r="FZR5" s="340"/>
      <c r="FZS5" s="340"/>
      <c r="FZT5" s="340"/>
      <c r="FZU5" s="340"/>
      <c r="FZV5" s="340"/>
      <c r="FZW5" s="340"/>
      <c r="FZX5" s="340"/>
      <c r="FZY5" s="340"/>
      <c r="FZZ5" s="340"/>
      <c r="GAA5" s="340"/>
      <c r="GAB5" s="340"/>
      <c r="GAC5" s="340"/>
      <c r="GAD5" s="340"/>
      <c r="GAE5" s="340"/>
      <c r="GAF5" s="340"/>
      <c r="GAG5" s="340"/>
      <c r="GAH5" s="340"/>
      <c r="GAI5" s="340"/>
      <c r="GAJ5" s="340"/>
      <c r="GAK5" s="340"/>
      <c r="GAL5" s="340"/>
      <c r="GAM5" s="340"/>
      <c r="GAN5" s="340"/>
      <c r="GAO5" s="340"/>
      <c r="GAP5" s="340"/>
      <c r="GAQ5" s="340"/>
      <c r="GAR5" s="340"/>
      <c r="GAS5" s="340"/>
      <c r="GAT5" s="340"/>
      <c r="GAU5" s="340"/>
      <c r="GAV5" s="340"/>
      <c r="GAW5" s="340"/>
      <c r="GAX5" s="340"/>
      <c r="GAY5" s="340"/>
      <c r="GAZ5" s="340"/>
      <c r="GBA5" s="340"/>
      <c r="GBB5" s="340"/>
      <c r="GBC5" s="340"/>
      <c r="GBD5" s="340"/>
      <c r="GBE5" s="340"/>
      <c r="GBF5" s="340"/>
      <c r="GBG5" s="340"/>
      <c r="GBH5" s="340"/>
      <c r="GBI5" s="340"/>
      <c r="GBJ5" s="340"/>
      <c r="GBK5" s="340"/>
      <c r="GBL5" s="340"/>
      <c r="GBM5" s="340"/>
      <c r="GBN5" s="340"/>
      <c r="GBO5" s="340"/>
      <c r="GBP5" s="340"/>
      <c r="GBQ5" s="340"/>
      <c r="GBR5" s="340"/>
      <c r="GBS5" s="340"/>
      <c r="GBT5" s="340"/>
      <c r="GBU5" s="340"/>
      <c r="GBV5" s="340"/>
      <c r="GBW5" s="340"/>
      <c r="GBX5" s="340"/>
      <c r="GBY5" s="340"/>
      <c r="GBZ5" s="340"/>
      <c r="GCA5" s="340"/>
      <c r="GCB5" s="340"/>
      <c r="GCC5" s="340"/>
      <c r="GCD5" s="340"/>
      <c r="GCE5" s="340"/>
      <c r="GCF5" s="340"/>
      <c r="GCG5" s="340"/>
      <c r="GCH5" s="340"/>
      <c r="GCI5" s="340"/>
      <c r="GCJ5" s="340"/>
      <c r="GCK5" s="340"/>
      <c r="GCL5" s="340"/>
      <c r="GCM5" s="340"/>
      <c r="GCN5" s="340"/>
      <c r="GCO5" s="340"/>
      <c r="GCP5" s="340"/>
      <c r="GCQ5" s="340"/>
      <c r="GCR5" s="340"/>
      <c r="GCS5" s="340"/>
      <c r="GCT5" s="340"/>
      <c r="GCU5" s="340"/>
      <c r="GCV5" s="340"/>
      <c r="GCW5" s="340"/>
      <c r="GCX5" s="340"/>
      <c r="GCY5" s="340"/>
      <c r="GCZ5" s="340"/>
      <c r="GDA5" s="340"/>
      <c r="GDB5" s="340"/>
      <c r="GDC5" s="340"/>
      <c r="GDD5" s="340"/>
      <c r="GDE5" s="340"/>
      <c r="GDF5" s="340"/>
      <c r="GDG5" s="340"/>
      <c r="GDH5" s="340"/>
      <c r="GDI5" s="340"/>
      <c r="GDJ5" s="340"/>
      <c r="GDK5" s="340"/>
      <c r="GDL5" s="340"/>
      <c r="GDM5" s="340"/>
      <c r="GDN5" s="340"/>
      <c r="GDO5" s="340"/>
      <c r="GDP5" s="340"/>
      <c r="GDQ5" s="340"/>
      <c r="GDR5" s="340"/>
      <c r="GDS5" s="340"/>
      <c r="GDT5" s="340"/>
      <c r="GDU5" s="340"/>
      <c r="GDV5" s="340"/>
      <c r="GDW5" s="340"/>
      <c r="GDX5" s="340"/>
      <c r="GDY5" s="340"/>
      <c r="GDZ5" s="340"/>
      <c r="GEA5" s="340"/>
      <c r="GEB5" s="340"/>
      <c r="GEC5" s="340"/>
      <c r="GED5" s="340"/>
      <c r="GEE5" s="340"/>
      <c r="GEF5" s="340"/>
      <c r="GEG5" s="340"/>
      <c r="GEH5" s="340"/>
      <c r="GEI5" s="340"/>
      <c r="GEJ5" s="340"/>
      <c r="GEK5" s="340"/>
      <c r="GEL5" s="340"/>
      <c r="GEM5" s="340"/>
      <c r="GEN5" s="340"/>
      <c r="GEO5" s="340"/>
      <c r="GEP5" s="340"/>
      <c r="GEQ5" s="340"/>
      <c r="GER5" s="340"/>
      <c r="GES5" s="340"/>
      <c r="GET5" s="340"/>
      <c r="GEU5" s="340"/>
      <c r="GEV5" s="340"/>
      <c r="GEW5" s="340"/>
      <c r="GEX5" s="340"/>
      <c r="GEY5" s="340"/>
      <c r="GEZ5" s="340"/>
      <c r="GFA5" s="340"/>
      <c r="GFB5" s="340"/>
      <c r="GFC5" s="340"/>
      <c r="GFD5" s="340"/>
      <c r="GFE5" s="340"/>
      <c r="GFF5" s="340"/>
      <c r="GFG5" s="340"/>
      <c r="GFH5" s="340"/>
      <c r="GFI5" s="340"/>
      <c r="GFJ5" s="340"/>
      <c r="GFK5" s="340"/>
      <c r="GFL5" s="340"/>
      <c r="GFM5" s="340"/>
      <c r="GFN5" s="340"/>
      <c r="GFO5" s="340"/>
      <c r="GFP5" s="340"/>
      <c r="GFQ5" s="340"/>
      <c r="GFR5" s="340"/>
      <c r="GFS5" s="340"/>
      <c r="GFT5" s="340"/>
      <c r="GFU5" s="340"/>
      <c r="GFV5" s="340"/>
      <c r="GFW5" s="340"/>
      <c r="GFX5" s="340"/>
      <c r="GFY5" s="340"/>
      <c r="GFZ5" s="340"/>
      <c r="GGA5" s="340"/>
      <c r="GGB5" s="340"/>
      <c r="GGC5" s="340"/>
      <c r="GGD5" s="340"/>
      <c r="GGE5" s="340"/>
      <c r="GGF5" s="340"/>
      <c r="GGG5" s="340"/>
      <c r="GGH5" s="340"/>
      <c r="GGI5" s="340"/>
      <c r="GGJ5" s="340"/>
      <c r="GGK5" s="340"/>
      <c r="GGL5" s="340"/>
      <c r="GGM5" s="340"/>
      <c r="GGN5" s="340"/>
      <c r="GGO5" s="340"/>
      <c r="GGP5" s="340"/>
      <c r="GGQ5" s="340"/>
      <c r="GGR5" s="340"/>
      <c r="GGS5" s="340"/>
      <c r="GGT5" s="340"/>
      <c r="GGU5" s="340"/>
      <c r="GGV5" s="340"/>
      <c r="GGW5" s="340"/>
      <c r="GGX5" s="340"/>
      <c r="GGY5" s="340"/>
      <c r="GGZ5" s="340"/>
      <c r="GHA5" s="340"/>
      <c r="GHB5" s="340"/>
      <c r="GHC5" s="340"/>
      <c r="GHD5" s="340"/>
      <c r="GHE5" s="340"/>
      <c r="GHF5" s="340"/>
      <c r="GHG5" s="340"/>
      <c r="GHH5" s="340"/>
      <c r="GHI5" s="340"/>
      <c r="GHJ5" s="340"/>
      <c r="GHK5" s="340"/>
      <c r="GHL5" s="340"/>
      <c r="GHM5" s="340"/>
      <c r="GHN5" s="340"/>
      <c r="GHO5" s="340"/>
      <c r="GHP5" s="340"/>
      <c r="GHQ5" s="340"/>
      <c r="GHR5" s="340"/>
      <c r="GHS5" s="340"/>
      <c r="GHT5" s="340"/>
      <c r="GHU5" s="340"/>
      <c r="GHV5" s="340"/>
      <c r="GHW5" s="340"/>
      <c r="GHX5" s="340"/>
      <c r="GHY5" s="340"/>
      <c r="GHZ5" s="340"/>
      <c r="GIA5" s="340"/>
      <c r="GIB5" s="340"/>
      <c r="GIC5" s="340"/>
      <c r="GID5" s="340"/>
      <c r="GIE5" s="340"/>
      <c r="GIF5" s="340"/>
      <c r="GIG5" s="340"/>
      <c r="GIH5" s="340"/>
      <c r="GII5" s="340"/>
      <c r="GIJ5" s="340"/>
      <c r="GIK5" s="340"/>
      <c r="GIL5" s="340"/>
      <c r="GIM5" s="340"/>
      <c r="GIN5" s="340"/>
      <c r="GIO5" s="340"/>
      <c r="GIP5" s="340"/>
      <c r="GIQ5" s="340"/>
      <c r="GIR5" s="340"/>
      <c r="GIS5" s="340"/>
      <c r="GIT5" s="340"/>
      <c r="GIU5" s="340"/>
      <c r="GIV5" s="340"/>
      <c r="GIW5" s="340"/>
      <c r="GIX5" s="340"/>
      <c r="GIY5" s="340"/>
      <c r="GIZ5" s="340"/>
      <c r="GJA5" s="340"/>
      <c r="GJB5" s="340"/>
      <c r="GJC5" s="340"/>
      <c r="GJD5" s="340"/>
      <c r="GJE5" s="340"/>
      <c r="GJF5" s="340"/>
      <c r="GJG5" s="340"/>
      <c r="GJH5" s="340"/>
      <c r="GJI5" s="340"/>
      <c r="GJJ5" s="340"/>
      <c r="GJK5" s="340"/>
      <c r="GJL5" s="340"/>
      <c r="GJM5" s="340"/>
      <c r="GJN5" s="340"/>
      <c r="GJO5" s="340"/>
      <c r="GJP5" s="340"/>
      <c r="GJQ5" s="340"/>
      <c r="GJR5" s="340"/>
      <c r="GJS5" s="340"/>
      <c r="GJT5" s="340"/>
      <c r="GJU5" s="340"/>
      <c r="GJV5" s="340"/>
      <c r="GJW5" s="340"/>
      <c r="GJX5" s="340"/>
      <c r="GJY5" s="340"/>
      <c r="GJZ5" s="340"/>
      <c r="GKA5" s="340"/>
      <c r="GKB5" s="340"/>
      <c r="GKC5" s="340"/>
      <c r="GKD5" s="340"/>
      <c r="GKE5" s="340"/>
      <c r="GKF5" s="340"/>
      <c r="GKG5" s="340"/>
      <c r="GKH5" s="340"/>
      <c r="GKI5" s="340"/>
      <c r="GKJ5" s="340"/>
      <c r="GKK5" s="340"/>
      <c r="GKL5" s="340"/>
      <c r="GKM5" s="340"/>
      <c r="GKN5" s="340"/>
      <c r="GKO5" s="340"/>
      <c r="GKP5" s="340"/>
      <c r="GKQ5" s="340"/>
      <c r="GKR5" s="340"/>
      <c r="GKS5" s="340"/>
      <c r="GKT5" s="340"/>
      <c r="GKU5" s="340"/>
      <c r="GKV5" s="340"/>
      <c r="GKW5" s="340"/>
      <c r="GKX5" s="340"/>
      <c r="GKY5" s="340"/>
      <c r="GKZ5" s="340"/>
      <c r="GLA5" s="340"/>
      <c r="GLB5" s="340"/>
      <c r="GLC5" s="340"/>
      <c r="GLD5" s="340"/>
      <c r="GLE5" s="340"/>
      <c r="GLF5" s="340"/>
      <c r="GLG5" s="340"/>
      <c r="GLH5" s="340"/>
      <c r="GLI5" s="340"/>
      <c r="GLJ5" s="340"/>
      <c r="GLK5" s="340"/>
      <c r="GLL5" s="340"/>
      <c r="GLM5" s="340"/>
      <c r="GLN5" s="340"/>
      <c r="GLO5" s="340"/>
      <c r="GLP5" s="340"/>
      <c r="GLQ5" s="340"/>
      <c r="GLR5" s="340"/>
      <c r="GLS5" s="340"/>
      <c r="GLT5" s="340"/>
      <c r="GLU5" s="340"/>
      <c r="GLV5" s="340"/>
      <c r="GLW5" s="340"/>
      <c r="GLX5" s="340"/>
      <c r="GLY5" s="340"/>
      <c r="GLZ5" s="340"/>
      <c r="GMA5" s="340"/>
      <c r="GMB5" s="340"/>
      <c r="GMC5" s="340"/>
      <c r="GMD5" s="340"/>
      <c r="GME5" s="340"/>
      <c r="GMF5" s="340"/>
      <c r="GMG5" s="340"/>
      <c r="GMH5" s="340"/>
      <c r="GMI5" s="340"/>
      <c r="GMJ5" s="340"/>
      <c r="GMK5" s="340"/>
      <c r="GML5" s="340"/>
      <c r="GMM5" s="340"/>
      <c r="GMN5" s="340"/>
      <c r="GMO5" s="340"/>
      <c r="GMP5" s="340"/>
      <c r="GMQ5" s="340"/>
      <c r="GMR5" s="340"/>
      <c r="GMS5" s="340"/>
      <c r="GMT5" s="340"/>
      <c r="GMU5" s="340"/>
      <c r="GMV5" s="340"/>
      <c r="GMW5" s="340"/>
      <c r="GMX5" s="340"/>
      <c r="GMY5" s="340"/>
      <c r="GMZ5" s="340"/>
      <c r="GNA5" s="340"/>
      <c r="GNB5" s="340"/>
      <c r="GNC5" s="340"/>
      <c r="GND5" s="340"/>
      <c r="GNE5" s="340"/>
      <c r="GNF5" s="340"/>
      <c r="GNG5" s="340"/>
      <c r="GNH5" s="340"/>
      <c r="GNI5" s="340"/>
      <c r="GNJ5" s="340"/>
      <c r="GNK5" s="340"/>
      <c r="GNL5" s="340"/>
      <c r="GNM5" s="340"/>
      <c r="GNN5" s="340"/>
      <c r="GNO5" s="340"/>
      <c r="GNP5" s="340"/>
      <c r="GNQ5" s="340"/>
      <c r="GNR5" s="340"/>
      <c r="GNS5" s="340"/>
      <c r="GNT5" s="340"/>
      <c r="GNU5" s="340"/>
      <c r="GNV5" s="340"/>
      <c r="GNW5" s="340"/>
      <c r="GNX5" s="340"/>
      <c r="GNY5" s="340"/>
      <c r="GNZ5" s="340"/>
      <c r="GOA5" s="340"/>
      <c r="GOB5" s="340"/>
      <c r="GOC5" s="340"/>
      <c r="GOD5" s="340"/>
      <c r="GOE5" s="340"/>
      <c r="GOF5" s="340"/>
      <c r="GOG5" s="340"/>
      <c r="GOH5" s="340"/>
      <c r="GOI5" s="340"/>
      <c r="GOJ5" s="340"/>
      <c r="GOK5" s="340"/>
      <c r="GOL5" s="340"/>
      <c r="GOM5" s="340"/>
      <c r="GON5" s="340"/>
      <c r="GOO5" s="340"/>
      <c r="GOP5" s="340"/>
      <c r="GOQ5" s="340"/>
      <c r="GOR5" s="340"/>
      <c r="GOS5" s="340"/>
      <c r="GOT5" s="340"/>
      <c r="GOU5" s="340"/>
      <c r="GOV5" s="340"/>
      <c r="GOW5" s="340"/>
      <c r="GOX5" s="340"/>
      <c r="GOY5" s="340"/>
      <c r="GOZ5" s="340"/>
      <c r="GPA5" s="340"/>
      <c r="GPB5" s="340"/>
      <c r="GPC5" s="340"/>
      <c r="GPD5" s="340"/>
      <c r="GPE5" s="340"/>
      <c r="GPF5" s="340"/>
      <c r="GPG5" s="340"/>
      <c r="GPH5" s="340"/>
      <c r="GPI5" s="340"/>
      <c r="GPJ5" s="340"/>
      <c r="GPK5" s="340"/>
      <c r="GPL5" s="340"/>
      <c r="GPM5" s="340"/>
      <c r="GPN5" s="340"/>
      <c r="GPO5" s="340"/>
      <c r="GPP5" s="340"/>
      <c r="GPQ5" s="340"/>
      <c r="GPR5" s="340"/>
      <c r="GPS5" s="340"/>
      <c r="GPT5" s="340"/>
      <c r="GPU5" s="340"/>
      <c r="GPV5" s="340"/>
      <c r="GPW5" s="340"/>
      <c r="GPX5" s="340"/>
      <c r="GPY5" s="340"/>
      <c r="GPZ5" s="340"/>
      <c r="GQA5" s="340"/>
      <c r="GQB5" s="340"/>
      <c r="GQC5" s="340"/>
      <c r="GQD5" s="340"/>
      <c r="GQE5" s="340"/>
      <c r="GQF5" s="340"/>
      <c r="GQG5" s="340"/>
      <c r="GQH5" s="340"/>
      <c r="GQI5" s="340"/>
      <c r="GQJ5" s="340"/>
      <c r="GQK5" s="340"/>
      <c r="GQL5" s="340"/>
      <c r="GQM5" s="340"/>
      <c r="GQN5" s="340"/>
      <c r="GQO5" s="340"/>
      <c r="GQP5" s="340"/>
      <c r="GQQ5" s="340"/>
      <c r="GQR5" s="340"/>
      <c r="GQS5" s="340"/>
      <c r="GQT5" s="340"/>
      <c r="GQU5" s="340"/>
      <c r="GQV5" s="340"/>
      <c r="GQW5" s="340"/>
      <c r="GQX5" s="340"/>
      <c r="GQY5" s="340"/>
      <c r="GQZ5" s="340"/>
      <c r="GRA5" s="340"/>
      <c r="GRB5" s="340"/>
      <c r="GRC5" s="340"/>
      <c r="GRD5" s="340"/>
      <c r="GRE5" s="340"/>
      <c r="GRF5" s="340"/>
      <c r="GRG5" s="340"/>
      <c r="GRH5" s="340"/>
      <c r="GRI5" s="340"/>
      <c r="GRJ5" s="340"/>
      <c r="GRK5" s="340"/>
      <c r="GRL5" s="340"/>
      <c r="GRM5" s="340"/>
      <c r="GRN5" s="340"/>
      <c r="GRO5" s="340"/>
      <c r="GRP5" s="340"/>
      <c r="GRQ5" s="340"/>
      <c r="GRR5" s="340"/>
      <c r="GRS5" s="340"/>
      <c r="GRT5" s="340"/>
      <c r="GRU5" s="340"/>
      <c r="GRV5" s="340"/>
      <c r="GRW5" s="340"/>
      <c r="GRX5" s="340"/>
      <c r="GRY5" s="340"/>
      <c r="GRZ5" s="340"/>
      <c r="GSA5" s="340"/>
      <c r="GSB5" s="340"/>
      <c r="GSC5" s="340"/>
      <c r="GSD5" s="340"/>
      <c r="GSE5" s="340"/>
      <c r="GSF5" s="340"/>
      <c r="GSG5" s="340"/>
      <c r="GSH5" s="340"/>
      <c r="GSI5" s="340"/>
      <c r="GSJ5" s="340"/>
      <c r="GSK5" s="340"/>
      <c r="GSL5" s="340"/>
      <c r="GSM5" s="340"/>
      <c r="GSN5" s="340"/>
      <c r="GSO5" s="340"/>
      <c r="GSP5" s="340"/>
      <c r="GSQ5" s="340"/>
      <c r="GSR5" s="340"/>
      <c r="GSS5" s="340"/>
      <c r="GST5" s="340"/>
      <c r="GSU5" s="340"/>
      <c r="GSV5" s="340"/>
      <c r="GSW5" s="340"/>
      <c r="GSX5" s="340"/>
      <c r="GSY5" s="340"/>
      <c r="GSZ5" s="340"/>
      <c r="GTA5" s="340"/>
      <c r="GTB5" s="340"/>
      <c r="GTC5" s="340"/>
      <c r="GTD5" s="340"/>
      <c r="GTE5" s="340"/>
      <c r="GTF5" s="340"/>
      <c r="GTG5" s="340"/>
      <c r="GTH5" s="340"/>
      <c r="GTI5" s="340"/>
      <c r="GTJ5" s="340"/>
      <c r="GTK5" s="340"/>
      <c r="GTL5" s="340"/>
      <c r="GTM5" s="340"/>
      <c r="GTN5" s="340"/>
      <c r="GTO5" s="340"/>
      <c r="GTP5" s="340"/>
      <c r="GTQ5" s="340"/>
      <c r="GTR5" s="340"/>
      <c r="GTS5" s="340"/>
      <c r="GTT5" s="340"/>
      <c r="GTU5" s="340"/>
      <c r="GTV5" s="340"/>
      <c r="GTW5" s="340"/>
      <c r="GTX5" s="340"/>
      <c r="GTY5" s="340"/>
      <c r="GTZ5" s="340"/>
      <c r="GUA5" s="340"/>
      <c r="GUB5" s="340"/>
      <c r="GUC5" s="340"/>
      <c r="GUD5" s="340"/>
      <c r="GUE5" s="340"/>
      <c r="GUF5" s="340"/>
      <c r="GUG5" s="340"/>
      <c r="GUH5" s="340"/>
      <c r="GUI5" s="340"/>
      <c r="GUJ5" s="340"/>
      <c r="GUK5" s="340"/>
      <c r="GUL5" s="340"/>
      <c r="GUM5" s="340"/>
      <c r="GUN5" s="340"/>
      <c r="GUO5" s="340"/>
      <c r="GUP5" s="340"/>
      <c r="GUQ5" s="340"/>
      <c r="GUR5" s="340"/>
      <c r="GUS5" s="340"/>
      <c r="GUT5" s="340"/>
      <c r="GUU5" s="340"/>
      <c r="GUV5" s="340"/>
      <c r="GUW5" s="340"/>
      <c r="GUX5" s="340"/>
      <c r="GUY5" s="340"/>
      <c r="GUZ5" s="340"/>
      <c r="GVA5" s="340"/>
      <c r="GVB5" s="340"/>
      <c r="GVC5" s="340"/>
      <c r="GVD5" s="340"/>
      <c r="GVE5" s="340"/>
      <c r="GVF5" s="340"/>
      <c r="GVG5" s="340"/>
      <c r="GVH5" s="340"/>
      <c r="GVI5" s="340"/>
      <c r="GVJ5" s="340"/>
      <c r="GVK5" s="340"/>
      <c r="GVL5" s="340"/>
      <c r="GVM5" s="340"/>
      <c r="GVN5" s="340"/>
      <c r="GVO5" s="340"/>
      <c r="GVP5" s="340"/>
      <c r="GVQ5" s="340"/>
      <c r="GVR5" s="340"/>
      <c r="GVS5" s="340"/>
      <c r="GVT5" s="340"/>
      <c r="GVU5" s="340"/>
      <c r="GVV5" s="340"/>
      <c r="GVW5" s="340"/>
      <c r="GVX5" s="340"/>
      <c r="GVY5" s="340"/>
      <c r="GVZ5" s="340"/>
      <c r="GWA5" s="340"/>
      <c r="GWB5" s="340"/>
      <c r="GWC5" s="340"/>
      <c r="GWD5" s="340"/>
      <c r="GWE5" s="340"/>
      <c r="GWF5" s="340"/>
      <c r="GWG5" s="340"/>
      <c r="GWH5" s="340"/>
      <c r="GWI5" s="340"/>
      <c r="GWJ5" s="340"/>
      <c r="GWK5" s="340"/>
      <c r="GWL5" s="340"/>
      <c r="GWM5" s="340"/>
      <c r="GWN5" s="340"/>
      <c r="GWO5" s="340"/>
      <c r="GWP5" s="340"/>
      <c r="GWQ5" s="340"/>
      <c r="GWR5" s="340"/>
      <c r="GWS5" s="340"/>
      <c r="GWT5" s="340"/>
      <c r="GWU5" s="340"/>
      <c r="GWV5" s="340"/>
      <c r="GWW5" s="340"/>
      <c r="GWX5" s="340"/>
      <c r="GWY5" s="340"/>
      <c r="GWZ5" s="340"/>
      <c r="GXA5" s="340"/>
      <c r="GXB5" s="340"/>
      <c r="GXC5" s="340"/>
      <c r="GXD5" s="340"/>
      <c r="GXE5" s="340"/>
      <c r="GXF5" s="340"/>
      <c r="GXG5" s="340"/>
      <c r="GXH5" s="340"/>
      <c r="GXI5" s="340"/>
      <c r="GXJ5" s="340"/>
      <c r="GXK5" s="340"/>
      <c r="GXL5" s="340"/>
      <c r="GXM5" s="340"/>
      <c r="GXN5" s="340"/>
      <c r="GXO5" s="340"/>
      <c r="GXP5" s="340"/>
      <c r="GXQ5" s="340"/>
      <c r="GXR5" s="340"/>
      <c r="GXS5" s="340"/>
      <c r="GXT5" s="340"/>
      <c r="GXU5" s="340"/>
      <c r="GXV5" s="340"/>
      <c r="GXW5" s="340"/>
      <c r="GXX5" s="340"/>
      <c r="GXY5" s="340"/>
      <c r="GXZ5" s="340"/>
      <c r="GYA5" s="340"/>
      <c r="GYB5" s="340"/>
      <c r="GYC5" s="340"/>
      <c r="GYD5" s="340"/>
      <c r="GYE5" s="340"/>
      <c r="GYF5" s="340"/>
      <c r="GYG5" s="340"/>
      <c r="GYH5" s="340"/>
      <c r="GYI5" s="340"/>
      <c r="GYJ5" s="340"/>
      <c r="GYK5" s="340"/>
      <c r="GYL5" s="340"/>
      <c r="GYM5" s="340"/>
      <c r="GYN5" s="340"/>
      <c r="GYO5" s="340"/>
      <c r="GYP5" s="340"/>
      <c r="GYQ5" s="340"/>
      <c r="GYR5" s="340"/>
      <c r="GYS5" s="340"/>
      <c r="GYT5" s="340"/>
      <c r="GYU5" s="340"/>
      <c r="GYV5" s="340"/>
      <c r="GYW5" s="340"/>
      <c r="GYX5" s="340"/>
      <c r="GYY5" s="340"/>
      <c r="GYZ5" s="340"/>
      <c r="GZA5" s="340"/>
      <c r="GZB5" s="340"/>
      <c r="GZC5" s="340"/>
      <c r="GZD5" s="340"/>
      <c r="GZE5" s="340"/>
      <c r="GZF5" s="340"/>
      <c r="GZG5" s="340"/>
      <c r="GZH5" s="340"/>
      <c r="GZI5" s="340"/>
      <c r="GZJ5" s="340"/>
      <c r="GZK5" s="340"/>
      <c r="GZL5" s="340"/>
      <c r="GZM5" s="340"/>
      <c r="GZN5" s="340"/>
      <c r="GZO5" s="340"/>
      <c r="GZP5" s="340"/>
      <c r="GZQ5" s="340"/>
      <c r="GZR5" s="340"/>
      <c r="GZS5" s="340"/>
      <c r="GZT5" s="340"/>
      <c r="GZU5" s="340"/>
      <c r="GZV5" s="340"/>
      <c r="GZW5" s="340"/>
      <c r="GZX5" s="340"/>
      <c r="GZY5" s="340"/>
      <c r="GZZ5" s="340"/>
      <c r="HAA5" s="340"/>
      <c r="HAB5" s="340"/>
      <c r="HAC5" s="340"/>
      <c r="HAD5" s="340"/>
      <c r="HAE5" s="340"/>
      <c r="HAF5" s="340"/>
      <c r="HAG5" s="340"/>
      <c r="HAH5" s="340"/>
      <c r="HAI5" s="340"/>
      <c r="HAJ5" s="340"/>
      <c r="HAK5" s="340"/>
      <c r="HAL5" s="340"/>
      <c r="HAM5" s="340"/>
      <c r="HAN5" s="340"/>
      <c r="HAO5" s="340"/>
      <c r="HAP5" s="340"/>
      <c r="HAQ5" s="340"/>
      <c r="HAR5" s="340"/>
      <c r="HAS5" s="340"/>
      <c r="HAT5" s="340"/>
      <c r="HAU5" s="340"/>
      <c r="HAV5" s="340"/>
      <c r="HAW5" s="340"/>
      <c r="HAX5" s="340"/>
      <c r="HAY5" s="340"/>
      <c r="HAZ5" s="340"/>
      <c r="HBA5" s="340"/>
      <c r="HBB5" s="340"/>
      <c r="HBC5" s="340"/>
      <c r="HBD5" s="340"/>
      <c r="HBE5" s="340"/>
      <c r="HBF5" s="340"/>
      <c r="HBG5" s="340"/>
      <c r="HBH5" s="340"/>
      <c r="HBI5" s="340"/>
      <c r="HBJ5" s="340"/>
      <c r="HBK5" s="340"/>
      <c r="HBL5" s="340"/>
      <c r="HBM5" s="340"/>
      <c r="HBN5" s="340"/>
      <c r="HBO5" s="340"/>
      <c r="HBP5" s="340"/>
      <c r="HBQ5" s="340"/>
      <c r="HBR5" s="340"/>
      <c r="HBS5" s="340"/>
      <c r="HBT5" s="340"/>
      <c r="HBU5" s="340"/>
      <c r="HBV5" s="340"/>
      <c r="HBW5" s="340"/>
      <c r="HBX5" s="340"/>
      <c r="HBY5" s="340"/>
      <c r="HBZ5" s="340"/>
      <c r="HCA5" s="340"/>
      <c r="HCB5" s="340"/>
      <c r="HCC5" s="340"/>
      <c r="HCD5" s="340"/>
      <c r="HCE5" s="340"/>
      <c r="HCF5" s="340"/>
      <c r="HCG5" s="340"/>
      <c r="HCH5" s="340"/>
      <c r="HCI5" s="340"/>
      <c r="HCJ5" s="340"/>
      <c r="HCK5" s="340"/>
      <c r="HCL5" s="340"/>
      <c r="HCM5" s="340"/>
      <c r="HCN5" s="340"/>
      <c r="HCO5" s="340"/>
      <c r="HCP5" s="340"/>
      <c r="HCQ5" s="340"/>
      <c r="HCR5" s="340"/>
      <c r="HCS5" s="340"/>
      <c r="HCT5" s="340"/>
      <c r="HCU5" s="340"/>
      <c r="HCV5" s="340"/>
      <c r="HCW5" s="340"/>
      <c r="HCX5" s="340"/>
      <c r="HCY5" s="340"/>
      <c r="HCZ5" s="340"/>
      <c r="HDA5" s="340"/>
      <c r="HDB5" s="340"/>
      <c r="HDC5" s="340"/>
      <c r="HDD5" s="340"/>
      <c r="HDE5" s="340"/>
      <c r="HDF5" s="340"/>
      <c r="HDG5" s="340"/>
      <c r="HDH5" s="340"/>
      <c r="HDI5" s="340"/>
      <c r="HDJ5" s="340"/>
      <c r="HDK5" s="340"/>
      <c r="HDL5" s="340"/>
      <c r="HDM5" s="340"/>
      <c r="HDN5" s="340"/>
      <c r="HDO5" s="340"/>
      <c r="HDP5" s="340"/>
      <c r="HDQ5" s="340"/>
      <c r="HDR5" s="340"/>
      <c r="HDS5" s="340"/>
      <c r="HDT5" s="340"/>
      <c r="HDU5" s="340"/>
      <c r="HDV5" s="340"/>
      <c r="HDW5" s="340"/>
      <c r="HDX5" s="340"/>
      <c r="HDY5" s="340"/>
      <c r="HDZ5" s="340"/>
      <c r="HEA5" s="340"/>
      <c r="HEB5" s="340"/>
      <c r="HEC5" s="340"/>
      <c r="HED5" s="340"/>
      <c r="HEE5" s="340"/>
      <c r="HEF5" s="340"/>
      <c r="HEG5" s="340"/>
      <c r="HEH5" s="340"/>
      <c r="HEI5" s="340"/>
      <c r="HEJ5" s="340"/>
      <c r="HEK5" s="340"/>
      <c r="HEL5" s="340"/>
      <c r="HEM5" s="340"/>
      <c r="HEN5" s="340"/>
      <c r="HEO5" s="340"/>
      <c r="HEP5" s="340"/>
      <c r="HEQ5" s="340"/>
      <c r="HER5" s="340"/>
      <c r="HES5" s="340"/>
      <c r="HET5" s="340"/>
      <c r="HEU5" s="340"/>
      <c r="HEV5" s="340"/>
      <c r="HEW5" s="340"/>
      <c r="HEX5" s="340"/>
      <c r="HEY5" s="340"/>
      <c r="HEZ5" s="340"/>
      <c r="HFA5" s="340"/>
      <c r="HFB5" s="340"/>
      <c r="HFC5" s="340"/>
      <c r="HFD5" s="340"/>
      <c r="HFE5" s="340"/>
      <c r="HFF5" s="340"/>
      <c r="HFG5" s="340"/>
      <c r="HFH5" s="340"/>
      <c r="HFI5" s="340"/>
      <c r="HFJ5" s="340"/>
      <c r="HFK5" s="340"/>
      <c r="HFL5" s="340"/>
      <c r="HFM5" s="340"/>
      <c r="HFN5" s="340"/>
      <c r="HFO5" s="340"/>
      <c r="HFP5" s="340"/>
      <c r="HFQ5" s="340"/>
      <c r="HFR5" s="340"/>
      <c r="HFS5" s="340"/>
      <c r="HFT5" s="340"/>
      <c r="HFU5" s="340"/>
      <c r="HFV5" s="340"/>
      <c r="HFW5" s="340"/>
      <c r="HFX5" s="340"/>
      <c r="HFY5" s="340"/>
      <c r="HFZ5" s="340"/>
      <c r="HGA5" s="340"/>
      <c r="HGB5" s="340"/>
      <c r="HGC5" s="340"/>
      <c r="HGD5" s="340"/>
      <c r="HGE5" s="340"/>
      <c r="HGF5" s="340"/>
      <c r="HGG5" s="340"/>
      <c r="HGH5" s="340"/>
      <c r="HGI5" s="340"/>
      <c r="HGJ5" s="340"/>
      <c r="HGK5" s="340"/>
      <c r="HGL5" s="340"/>
      <c r="HGM5" s="340"/>
      <c r="HGN5" s="340"/>
      <c r="HGO5" s="340"/>
      <c r="HGP5" s="340"/>
      <c r="HGQ5" s="340"/>
      <c r="HGR5" s="340"/>
      <c r="HGS5" s="340"/>
      <c r="HGT5" s="340"/>
      <c r="HGU5" s="340"/>
      <c r="HGV5" s="340"/>
      <c r="HGW5" s="340"/>
      <c r="HGX5" s="340"/>
      <c r="HGY5" s="340"/>
      <c r="HGZ5" s="340"/>
      <c r="HHA5" s="340"/>
      <c r="HHB5" s="340"/>
      <c r="HHC5" s="340"/>
      <c r="HHD5" s="340"/>
      <c r="HHE5" s="340"/>
      <c r="HHF5" s="340"/>
      <c r="HHG5" s="340"/>
      <c r="HHH5" s="340"/>
      <c r="HHI5" s="340"/>
      <c r="HHJ5" s="340"/>
      <c r="HHK5" s="340"/>
      <c r="HHL5" s="340"/>
      <c r="HHM5" s="340"/>
      <c r="HHN5" s="340"/>
      <c r="HHO5" s="340"/>
      <c r="HHP5" s="340"/>
      <c r="HHQ5" s="340"/>
      <c r="HHR5" s="340"/>
      <c r="HHS5" s="340"/>
      <c r="HHT5" s="340"/>
      <c r="HHU5" s="340"/>
      <c r="HHV5" s="340"/>
      <c r="HHW5" s="340"/>
      <c r="HHX5" s="340"/>
      <c r="HHY5" s="340"/>
      <c r="HHZ5" s="340"/>
      <c r="HIA5" s="340"/>
      <c r="HIB5" s="340"/>
      <c r="HIC5" s="340"/>
      <c r="HID5" s="340"/>
      <c r="HIE5" s="340"/>
      <c r="HIF5" s="340"/>
      <c r="HIG5" s="340"/>
      <c r="HIH5" s="340"/>
      <c r="HII5" s="340"/>
      <c r="HIJ5" s="340"/>
      <c r="HIK5" s="340"/>
      <c r="HIL5" s="340"/>
      <c r="HIM5" s="340"/>
      <c r="HIN5" s="340"/>
      <c r="HIO5" s="340"/>
      <c r="HIP5" s="340"/>
      <c r="HIQ5" s="340"/>
      <c r="HIR5" s="340"/>
      <c r="HIS5" s="340"/>
      <c r="HIT5" s="340"/>
      <c r="HIU5" s="340"/>
      <c r="HIV5" s="340"/>
      <c r="HIW5" s="340"/>
      <c r="HIX5" s="340"/>
      <c r="HIY5" s="340"/>
      <c r="HIZ5" s="340"/>
      <c r="HJA5" s="340"/>
      <c r="HJB5" s="340"/>
      <c r="HJC5" s="340"/>
      <c r="HJD5" s="340"/>
      <c r="HJE5" s="340"/>
      <c r="HJF5" s="340"/>
      <c r="HJG5" s="340"/>
      <c r="HJH5" s="340"/>
      <c r="HJI5" s="340"/>
      <c r="HJJ5" s="340"/>
      <c r="HJK5" s="340"/>
      <c r="HJL5" s="340"/>
      <c r="HJM5" s="340"/>
      <c r="HJN5" s="340"/>
      <c r="HJO5" s="340"/>
      <c r="HJP5" s="340"/>
      <c r="HJQ5" s="340"/>
      <c r="HJR5" s="340"/>
      <c r="HJS5" s="340"/>
      <c r="HJT5" s="340"/>
      <c r="HJU5" s="340"/>
      <c r="HJV5" s="340"/>
      <c r="HJW5" s="340"/>
      <c r="HJX5" s="340"/>
      <c r="HJY5" s="340"/>
      <c r="HJZ5" s="340"/>
      <c r="HKA5" s="340"/>
      <c r="HKB5" s="340"/>
      <c r="HKC5" s="340"/>
      <c r="HKD5" s="340"/>
      <c r="HKE5" s="340"/>
      <c r="HKF5" s="340"/>
      <c r="HKG5" s="340"/>
      <c r="HKH5" s="340"/>
      <c r="HKI5" s="340"/>
      <c r="HKJ5" s="340"/>
      <c r="HKK5" s="340"/>
      <c r="HKL5" s="340"/>
      <c r="HKM5" s="340"/>
      <c r="HKN5" s="340"/>
      <c r="HKO5" s="340"/>
      <c r="HKP5" s="340"/>
      <c r="HKQ5" s="340"/>
      <c r="HKR5" s="340"/>
      <c r="HKS5" s="340"/>
      <c r="HKT5" s="340"/>
      <c r="HKU5" s="340"/>
      <c r="HKV5" s="340"/>
      <c r="HKW5" s="340"/>
      <c r="HKX5" s="340"/>
      <c r="HKY5" s="340"/>
      <c r="HKZ5" s="340"/>
      <c r="HLA5" s="340"/>
      <c r="HLB5" s="340"/>
      <c r="HLC5" s="340"/>
      <c r="HLD5" s="340"/>
      <c r="HLE5" s="340"/>
      <c r="HLF5" s="340"/>
      <c r="HLG5" s="340"/>
      <c r="HLH5" s="340"/>
      <c r="HLI5" s="340"/>
      <c r="HLJ5" s="340"/>
      <c r="HLK5" s="340"/>
      <c r="HLL5" s="340"/>
      <c r="HLM5" s="340"/>
      <c r="HLN5" s="340"/>
      <c r="HLO5" s="340"/>
      <c r="HLP5" s="340"/>
      <c r="HLQ5" s="340"/>
      <c r="HLR5" s="340"/>
      <c r="HLS5" s="340"/>
      <c r="HLT5" s="340"/>
      <c r="HLU5" s="340"/>
      <c r="HLV5" s="340"/>
      <c r="HLW5" s="340"/>
      <c r="HLX5" s="340"/>
      <c r="HLY5" s="340"/>
      <c r="HLZ5" s="340"/>
      <c r="HMA5" s="340"/>
      <c r="HMB5" s="340"/>
      <c r="HMC5" s="340"/>
      <c r="HMD5" s="340"/>
      <c r="HME5" s="340"/>
      <c r="HMF5" s="340"/>
      <c r="HMG5" s="340"/>
      <c r="HMH5" s="340"/>
      <c r="HMI5" s="340"/>
      <c r="HMJ5" s="340"/>
      <c r="HMK5" s="340"/>
      <c r="HML5" s="340"/>
      <c r="HMM5" s="340"/>
      <c r="HMN5" s="340"/>
      <c r="HMO5" s="340"/>
      <c r="HMP5" s="340"/>
      <c r="HMQ5" s="340"/>
      <c r="HMR5" s="340"/>
      <c r="HMS5" s="340"/>
      <c r="HMT5" s="340"/>
      <c r="HMU5" s="340"/>
      <c r="HMV5" s="340"/>
      <c r="HMW5" s="340"/>
      <c r="HMX5" s="340"/>
      <c r="HMY5" s="340"/>
      <c r="HMZ5" s="340"/>
      <c r="HNA5" s="340"/>
      <c r="HNB5" s="340"/>
      <c r="HNC5" s="340"/>
      <c r="HND5" s="340"/>
      <c r="HNE5" s="340"/>
      <c r="HNF5" s="340"/>
      <c r="HNG5" s="340"/>
      <c r="HNH5" s="340"/>
      <c r="HNI5" s="340"/>
      <c r="HNJ5" s="340"/>
      <c r="HNK5" s="340"/>
      <c r="HNL5" s="340"/>
      <c r="HNM5" s="340"/>
      <c r="HNN5" s="340"/>
      <c r="HNO5" s="340"/>
      <c r="HNP5" s="340"/>
      <c r="HNQ5" s="340"/>
      <c r="HNR5" s="340"/>
      <c r="HNS5" s="340"/>
      <c r="HNT5" s="340"/>
      <c r="HNU5" s="340"/>
      <c r="HNV5" s="340"/>
      <c r="HNW5" s="340"/>
      <c r="HNX5" s="340"/>
      <c r="HNY5" s="340"/>
      <c r="HNZ5" s="340"/>
      <c r="HOA5" s="340"/>
      <c r="HOB5" s="340"/>
      <c r="HOC5" s="340"/>
      <c r="HOD5" s="340"/>
      <c r="HOE5" s="340"/>
      <c r="HOF5" s="340"/>
      <c r="HOG5" s="340"/>
      <c r="HOH5" s="340"/>
      <c r="HOI5" s="340"/>
      <c r="HOJ5" s="340"/>
      <c r="HOK5" s="340"/>
      <c r="HOL5" s="340"/>
      <c r="HOM5" s="340"/>
      <c r="HON5" s="340"/>
      <c r="HOO5" s="340"/>
      <c r="HOP5" s="340"/>
      <c r="HOQ5" s="340"/>
      <c r="HOR5" s="340"/>
      <c r="HOS5" s="340"/>
      <c r="HOT5" s="340"/>
      <c r="HOU5" s="340"/>
      <c r="HOV5" s="340"/>
      <c r="HOW5" s="340"/>
      <c r="HOX5" s="340"/>
      <c r="HOY5" s="340"/>
      <c r="HOZ5" s="340"/>
      <c r="HPA5" s="340"/>
      <c r="HPB5" s="340"/>
      <c r="HPC5" s="340"/>
      <c r="HPD5" s="340"/>
      <c r="HPE5" s="340"/>
      <c r="HPF5" s="340"/>
      <c r="HPG5" s="340"/>
      <c r="HPH5" s="340"/>
      <c r="HPI5" s="340"/>
      <c r="HPJ5" s="340"/>
      <c r="HPK5" s="340"/>
      <c r="HPL5" s="340"/>
      <c r="HPM5" s="340"/>
      <c r="HPN5" s="340"/>
      <c r="HPO5" s="340"/>
      <c r="HPP5" s="340"/>
      <c r="HPQ5" s="340"/>
      <c r="HPR5" s="340"/>
      <c r="HPS5" s="340"/>
      <c r="HPT5" s="340"/>
      <c r="HPU5" s="340"/>
      <c r="HPV5" s="340"/>
      <c r="HPW5" s="340"/>
      <c r="HPX5" s="340"/>
      <c r="HPY5" s="340"/>
      <c r="HPZ5" s="340"/>
      <c r="HQA5" s="340"/>
      <c r="HQB5" s="340"/>
      <c r="HQC5" s="340"/>
      <c r="HQD5" s="340"/>
      <c r="HQE5" s="340"/>
      <c r="HQF5" s="340"/>
      <c r="HQG5" s="340"/>
      <c r="HQH5" s="340"/>
      <c r="HQI5" s="340"/>
      <c r="HQJ5" s="340"/>
      <c r="HQK5" s="340"/>
      <c r="HQL5" s="340"/>
      <c r="HQM5" s="340"/>
      <c r="HQN5" s="340"/>
      <c r="HQO5" s="340"/>
      <c r="HQP5" s="340"/>
      <c r="HQQ5" s="340"/>
      <c r="HQR5" s="340"/>
      <c r="HQS5" s="340"/>
      <c r="HQT5" s="340"/>
      <c r="HQU5" s="340"/>
      <c r="HQV5" s="340"/>
      <c r="HQW5" s="340"/>
      <c r="HQX5" s="340"/>
      <c r="HQY5" s="340"/>
      <c r="HQZ5" s="340"/>
      <c r="HRA5" s="340"/>
      <c r="HRB5" s="340"/>
      <c r="HRC5" s="340"/>
      <c r="HRD5" s="340"/>
      <c r="HRE5" s="340"/>
      <c r="HRF5" s="340"/>
      <c r="HRG5" s="340"/>
      <c r="HRH5" s="340"/>
      <c r="HRI5" s="340"/>
      <c r="HRJ5" s="340"/>
      <c r="HRK5" s="340"/>
      <c r="HRL5" s="340"/>
      <c r="HRM5" s="340"/>
      <c r="HRN5" s="340"/>
      <c r="HRO5" s="340"/>
      <c r="HRP5" s="340"/>
      <c r="HRQ5" s="340"/>
      <c r="HRR5" s="340"/>
      <c r="HRS5" s="340"/>
      <c r="HRT5" s="340"/>
      <c r="HRU5" s="340"/>
      <c r="HRV5" s="340"/>
      <c r="HRW5" s="340"/>
      <c r="HRX5" s="340"/>
      <c r="HRY5" s="340"/>
      <c r="HRZ5" s="340"/>
      <c r="HSA5" s="340"/>
      <c r="HSB5" s="340"/>
      <c r="HSC5" s="340"/>
      <c r="HSD5" s="340"/>
      <c r="HSE5" s="340"/>
      <c r="HSF5" s="340"/>
      <c r="HSG5" s="340"/>
      <c r="HSH5" s="340"/>
      <c r="HSI5" s="340"/>
      <c r="HSJ5" s="340"/>
      <c r="HSK5" s="340"/>
      <c r="HSL5" s="340"/>
      <c r="HSM5" s="340"/>
      <c r="HSN5" s="340"/>
      <c r="HSO5" s="340"/>
      <c r="HSP5" s="340"/>
      <c r="HSQ5" s="340"/>
      <c r="HSR5" s="340"/>
      <c r="HSS5" s="340"/>
      <c r="HST5" s="340"/>
      <c r="HSU5" s="340"/>
      <c r="HSV5" s="340"/>
      <c r="HSW5" s="340"/>
      <c r="HSX5" s="340"/>
      <c r="HSY5" s="340"/>
      <c r="HSZ5" s="340"/>
      <c r="HTA5" s="340"/>
      <c r="HTB5" s="340"/>
      <c r="HTC5" s="340"/>
      <c r="HTD5" s="340"/>
      <c r="HTE5" s="340"/>
      <c r="HTF5" s="340"/>
      <c r="HTG5" s="340"/>
      <c r="HTH5" s="340"/>
      <c r="HTI5" s="340"/>
      <c r="HTJ5" s="340"/>
      <c r="HTK5" s="340"/>
      <c r="HTL5" s="340"/>
      <c r="HTM5" s="340"/>
      <c r="HTN5" s="340"/>
      <c r="HTO5" s="340"/>
      <c r="HTP5" s="340"/>
      <c r="HTQ5" s="340"/>
      <c r="HTR5" s="340"/>
      <c r="HTS5" s="340"/>
      <c r="HTT5" s="340"/>
      <c r="HTU5" s="340"/>
      <c r="HTV5" s="340"/>
      <c r="HTW5" s="340"/>
      <c r="HTX5" s="340"/>
      <c r="HTY5" s="340"/>
      <c r="HTZ5" s="340"/>
      <c r="HUA5" s="340"/>
      <c r="HUB5" s="340"/>
      <c r="HUC5" s="340"/>
      <c r="HUD5" s="340"/>
      <c r="HUE5" s="340"/>
      <c r="HUF5" s="340"/>
      <c r="HUG5" s="340"/>
      <c r="HUH5" s="340"/>
      <c r="HUI5" s="340"/>
      <c r="HUJ5" s="340"/>
      <c r="HUK5" s="340"/>
      <c r="HUL5" s="340"/>
      <c r="HUM5" s="340"/>
      <c r="HUN5" s="340"/>
      <c r="HUO5" s="340"/>
      <c r="HUP5" s="340"/>
      <c r="HUQ5" s="340"/>
      <c r="HUR5" s="340"/>
      <c r="HUS5" s="340"/>
      <c r="HUT5" s="340"/>
      <c r="HUU5" s="340"/>
      <c r="HUV5" s="340"/>
      <c r="HUW5" s="340"/>
      <c r="HUX5" s="340"/>
      <c r="HUY5" s="340"/>
      <c r="HUZ5" s="340"/>
      <c r="HVA5" s="340"/>
      <c r="HVB5" s="340"/>
      <c r="HVC5" s="340"/>
      <c r="HVD5" s="340"/>
      <c r="HVE5" s="340"/>
      <c r="HVF5" s="340"/>
      <c r="HVG5" s="340"/>
      <c r="HVH5" s="340"/>
      <c r="HVI5" s="340"/>
      <c r="HVJ5" s="340"/>
      <c r="HVK5" s="340"/>
      <c r="HVL5" s="340"/>
      <c r="HVM5" s="340"/>
      <c r="HVN5" s="340"/>
      <c r="HVO5" s="340"/>
      <c r="HVP5" s="340"/>
      <c r="HVQ5" s="340"/>
      <c r="HVR5" s="340"/>
      <c r="HVS5" s="340"/>
      <c r="HVT5" s="340"/>
      <c r="HVU5" s="340"/>
      <c r="HVV5" s="340"/>
      <c r="HVW5" s="340"/>
      <c r="HVX5" s="340"/>
      <c r="HVY5" s="340"/>
      <c r="HVZ5" s="340"/>
      <c r="HWA5" s="340"/>
      <c r="HWB5" s="340"/>
      <c r="HWC5" s="340"/>
      <c r="HWD5" s="340"/>
      <c r="HWE5" s="340"/>
      <c r="HWF5" s="340"/>
      <c r="HWG5" s="340"/>
      <c r="HWH5" s="340"/>
      <c r="HWI5" s="340"/>
      <c r="HWJ5" s="340"/>
      <c r="HWK5" s="340"/>
      <c r="HWL5" s="340"/>
      <c r="HWM5" s="340"/>
      <c r="HWN5" s="340"/>
      <c r="HWO5" s="340"/>
      <c r="HWP5" s="340"/>
      <c r="HWQ5" s="340"/>
      <c r="HWR5" s="340"/>
      <c r="HWS5" s="340"/>
      <c r="HWT5" s="340"/>
      <c r="HWU5" s="340"/>
      <c r="HWV5" s="340"/>
      <c r="HWW5" s="340"/>
      <c r="HWX5" s="340"/>
      <c r="HWY5" s="340"/>
      <c r="HWZ5" s="340"/>
      <c r="HXA5" s="340"/>
      <c r="HXB5" s="340"/>
      <c r="HXC5" s="340"/>
      <c r="HXD5" s="340"/>
      <c r="HXE5" s="340"/>
      <c r="HXF5" s="340"/>
      <c r="HXG5" s="340"/>
      <c r="HXH5" s="340"/>
      <c r="HXI5" s="340"/>
      <c r="HXJ5" s="340"/>
      <c r="HXK5" s="340"/>
      <c r="HXL5" s="340"/>
      <c r="HXM5" s="340"/>
      <c r="HXN5" s="340"/>
      <c r="HXO5" s="340"/>
      <c r="HXP5" s="340"/>
      <c r="HXQ5" s="340"/>
      <c r="HXR5" s="340"/>
      <c r="HXS5" s="340"/>
      <c r="HXT5" s="340"/>
      <c r="HXU5" s="340"/>
      <c r="HXV5" s="340"/>
      <c r="HXW5" s="340"/>
      <c r="HXX5" s="340"/>
      <c r="HXY5" s="340"/>
      <c r="HXZ5" s="340"/>
      <c r="HYA5" s="340"/>
      <c r="HYB5" s="340"/>
      <c r="HYC5" s="340"/>
      <c r="HYD5" s="340"/>
      <c r="HYE5" s="340"/>
      <c r="HYF5" s="340"/>
      <c r="HYG5" s="340"/>
      <c r="HYH5" s="340"/>
      <c r="HYI5" s="340"/>
      <c r="HYJ5" s="340"/>
      <c r="HYK5" s="340"/>
      <c r="HYL5" s="340"/>
      <c r="HYM5" s="340"/>
      <c r="HYN5" s="340"/>
      <c r="HYO5" s="340"/>
      <c r="HYP5" s="340"/>
      <c r="HYQ5" s="340"/>
      <c r="HYR5" s="340"/>
      <c r="HYS5" s="340"/>
      <c r="HYT5" s="340"/>
      <c r="HYU5" s="340"/>
      <c r="HYV5" s="340"/>
      <c r="HYW5" s="340"/>
      <c r="HYX5" s="340"/>
      <c r="HYY5" s="340"/>
      <c r="HYZ5" s="340"/>
      <c r="HZA5" s="340"/>
      <c r="HZB5" s="340"/>
      <c r="HZC5" s="340"/>
      <c r="HZD5" s="340"/>
      <c r="HZE5" s="340"/>
      <c r="HZF5" s="340"/>
      <c r="HZG5" s="340"/>
      <c r="HZH5" s="340"/>
      <c r="HZI5" s="340"/>
      <c r="HZJ5" s="340"/>
      <c r="HZK5" s="340"/>
      <c r="HZL5" s="340"/>
      <c r="HZM5" s="340"/>
      <c r="HZN5" s="340"/>
      <c r="HZO5" s="340"/>
      <c r="HZP5" s="340"/>
      <c r="HZQ5" s="340"/>
      <c r="HZR5" s="340"/>
      <c r="HZS5" s="340"/>
      <c r="HZT5" s="340"/>
      <c r="HZU5" s="340"/>
      <c r="HZV5" s="340"/>
      <c r="HZW5" s="340"/>
      <c r="HZX5" s="340"/>
      <c r="HZY5" s="340"/>
      <c r="HZZ5" s="340"/>
      <c r="IAA5" s="340"/>
      <c r="IAB5" s="340"/>
      <c r="IAC5" s="340"/>
      <c r="IAD5" s="340"/>
      <c r="IAE5" s="340"/>
      <c r="IAF5" s="340"/>
      <c r="IAG5" s="340"/>
      <c r="IAH5" s="340"/>
      <c r="IAI5" s="340"/>
      <c r="IAJ5" s="340"/>
      <c r="IAK5" s="340"/>
      <c r="IAL5" s="340"/>
      <c r="IAM5" s="340"/>
      <c r="IAN5" s="340"/>
      <c r="IAO5" s="340"/>
      <c r="IAP5" s="340"/>
      <c r="IAQ5" s="340"/>
      <c r="IAR5" s="340"/>
      <c r="IAS5" s="340"/>
      <c r="IAT5" s="340"/>
      <c r="IAU5" s="340"/>
      <c r="IAV5" s="340"/>
      <c r="IAW5" s="340"/>
      <c r="IAX5" s="340"/>
      <c r="IAY5" s="340"/>
      <c r="IAZ5" s="340"/>
      <c r="IBA5" s="340"/>
      <c r="IBB5" s="340"/>
      <c r="IBC5" s="340"/>
      <c r="IBD5" s="340"/>
      <c r="IBE5" s="340"/>
      <c r="IBF5" s="340"/>
      <c r="IBG5" s="340"/>
      <c r="IBH5" s="340"/>
      <c r="IBI5" s="340"/>
      <c r="IBJ5" s="340"/>
      <c r="IBK5" s="340"/>
      <c r="IBL5" s="340"/>
      <c r="IBM5" s="340"/>
      <c r="IBN5" s="340"/>
      <c r="IBO5" s="340"/>
      <c r="IBP5" s="340"/>
      <c r="IBQ5" s="340"/>
      <c r="IBR5" s="340"/>
      <c r="IBS5" s="340"/>
      <c r="IBT5" s="340"/>
      <c r="IBU5" s="340"/>
      <c r="IBV5" s="340"/>
      <c r="IBW5" s="340"/>
      <c r="IBX5" s="340"/>
      <c r="IBY5" s="340"/>
      <c r="IBZ5" s="340"/>
      <c r="ICA5" s="340"/>
      <c r="ICB5" s="340"/>
      <c r="ICC5" s="340"/>
      <c r="ICD5" s="340"/>
      <c r="ICE5" s="340"/>
      <c r="ICF5" s="340"/>
      <c r="ICG5" s="340"/>
      <c r="ICH5" s="340"/>
      <c r="ICI5" s="340"/>
      <c r="ICJ5" s="340"/>
      <c r="ICK5" s="340"/>
      <c r="ICL5" s="340"/>
      <c r="ICM5" s="340"/>
      <c r="ICN5" s="340"/>
      <c r="ICO5" s="340"/>
      <c r="ICP5" s="340"/>
      <c r="ICQ5" s="340"/>
      <c r="ICR5" s="340"/>
      <c r="ICS5" s="340"/>
      <c r="ICT5" s="340"/>
      <c r="ICU5" s="340"/>
      <c r="ICV5" s="340"/>
      <c r="ICW5" s="340"/>
      <c r="ICX5" s="340"/>
      <c r="ICY5" s="340"/>
      <c r="ICZ5" s="340"/>
      <c r="IDA5" s="340"/>
      <c r="IDB5" s="340"/>
      <c r="IDC5" s="340"/>
      <c r="IDD5" s="340"/>
      <c r="IDE5" s="340"/>
      <c r="IDF5" s="340"/>
      <c r="IDG5" s="340"/>
      <c r="IDH5" s="340"/>
      <c r="IDI5" s="340"/>
      <c r="IDJ5" s="340"/>
      <c r="IDK5" s="340"/>
      <c r="IDL5" s="340"/>
      <c r="IDM5" s="340"/>
      <c r="IDN5" s="340"/>
      <c r="IDO5" s="340"/>
      <c r="IDP5" s="340"/>
      <c r="IDQ5" s="340"/>
      <c r="IDR5" s="340"/>
      <c r="IDS5" s="340"/>
      <c r="IDT5" s="340"/>
      <c r="IDU5" s="340"/>
      <c r="IDV5" s="340"/>
      <c r="IDW5" s="340"/>
      <c r="IDX5" s="340"/>
      <c r="IDY5" s="340"/>
      <c r="IDZ5" s="340"/>
      <c r="IEA5" s="340"/>
      <c r="IEB5" s="340"/>
      <c r="IEC5" s="340"/>
      <c r="IED5" s="340"/>
      <c r="IEE5" s="340"/>
      <c r="IEF5" s="340"/>
      <c r="IEG5" s="340"/>
      <c r="IEH5" s="340"/>
      <c r="IEI5" s="340"/>
      <c r="IEJ5" s="340"/>
      <c r="IEK5" s="340"/>
      <c r="IEL5" s="340"/>
      <c r="IEM5" s="340"/>
      <c r="IEN5" s="340"/>
      <c r="IEO5" s="340"/>
      <c r="IEP5" s="340"/>
      <c r="IEQ5" s="340"/>
      <c r="IER5" s="340"/>
      <c r="IES5" s="340"/>
      <c r="IET5" s="340"/>
      <c r="IEU5" s="340"/>
      <c r="IEV5" s="340"/>
      <c r="IEW5" s="340"/>
      <c r="IEX5" s="340"/>
      <c r="IEY5" s="340"/>
      <c r="IEZ5" s="340"/>
      <c r="IFA5" s="340"/>
      <c r="IFB5" s="340"/>
      <c r="IFC5" s="340"/>
      <c r="IFD5" s="340"/>
      <c r="IFE5" s="340"/>
      <c r="IFF5" s="340"/>
      <c r="IFG5" s="340"/>
      <c r="IFH5" s="340"/>
      <c r="IFI5" s="340"/>
      <c r="IFJ5" s="340"/>
      <c r="IFK5" s="340"/>
      <c r="IFL5" s="340"/>
      <c r="IFM5" s="340"/>
      <c r="IFN5" s="340"/>
      <c r="IFO5" s="340"/>
      <c r="IFP5" s="340"/>
      <c r="IFQ5" s="340"/>
      <c r="IFR5" s="340"/>
      <c r="IFS5" s="340"/>
      <c r="IFT5" s="340"/>
      <c r="IFU5" s="340"/>
      <c r="IFV5" s="340"/>
      <c r="IFW5" s="340"/>
      <c r="IFX5" s="340"/>
      <c r="IFY5" s="340"/>
      <c r="IFZ5" s="340"/>
      <c r="IGA5" s="340"/>
      <c r="IGB5" s="340"/>
      <c r="IGC5" s="340"/>
      <c r="IGD5" s="340"/>
      <c r="IGE5" s="340"/>
      <c r="IGF5" s="340"/>
      <c r="IGG5" s="340"/>
      <c r="IGH5" s="340"/>
      <c r="IGI5" s="340"/>
      <c r="IGJ5" s="340"/>
      <c r="IGK5" s="340"/>
      <c r="IGL5" s="340"/>
      <c r="IGM5" s="340"/>
      <c r="IGN5" s="340"/>
      <c r="IGO5" s="340"/>
      <c r="IGP5" s="340"/>
      <c r="IGQ5" s="340"/>
      <c r="IGR5" s="340"/>
      <c r="IGS5" s="340"/>
      <c r="IGT5" s="340"/>
      <c r="IGU5" s="340"/>
      <c r="IGV5" s="340"/>
      <c r="IGW5" s="340"/>
      <c r="IGX5" s="340"/>
      <c r="IGY5" s="340"/>
      <c r="IGZ5" s="340"/>
      <c r="IHA5" s="340"/>
      <c r="IHB5" s="340"/>
      <c r="IHC5" s="340"/>
      <c r="IHD5" s="340"/>
      <c r="IHE5" s="340"/>
      <c r="IHF5" s="340"/>
      <c r="IHG5" s="340"/>
      <c r="IHH5" s="340"/>
      <c r="IHI5" s="340"/>
      <c r="IHJ5" s="340"/>
      <c r="IHK5" s="340"/>
      <c r="IHL5" s="340"/>
      <c r="IHM5" s="340"/>
      <c r="IHN5" s="340"/>
      <c r="IHO5" s="340"/>
      <c r="IHP5" s="340"/>
      <c r="IHQ5" s="340"/>
      <c r="IHR5" s="340"/>
      <c r="IHS5" s="340"/>
      <c r="IHT5" s="340"/>
      <c r="IHU5" s="340"/>
      <c r="IHV5" s="340"/>
      <c r="IHW5" s="340"/>
      <c r="IHX5" s="340"/>
      <c r="IHY5" s="340"/>
      <c r="IHZ5" s="340"/>
      <c r="IIA5" s="340"/>
      <c r="IIB5" s="340"/>
      <c r="IIC5" s="340"/>
      <c r="IID5" s="340"/>
      <c r="IIE5" s="340"/>
      <c r="IIF5" s="340"/>
      <c r="IIG5" s="340"/>
      <c r="IIH5" s="340"/>
      <c r="III5" s="340"/>
      <c r="IIJ5" s="340"/>
      <c r="IIK5" s="340"/>
      <c r="IIL5" s="340"/>
      <c r="IIM5" s="340"/>
      <c r="IIN5" s="340"/>
      <c r="IIO5" s="340"/>
      <c r="IIP5" s="340"/>
      <c r="IIQ5" s="340"/>
      <c r="IIR5" s="340"/>
      <c r="IIS5" s="340"/>
      <c r="IIT5" s="340"/>
      <c r="IIU5" s="340"/>
      <c r="IIV5" s="340"/>
      <c r="IIW5" s="340"/>
      <c r="IIX5" s="340"/>
      <c r="IIY5" s="340"/>
      <c r="IIZ5" s="340"/>
      <c r="IJA5" s="340"/>
      <c r="IJB5" s="340"/>
      <c r="IJC5" s="340"/>
      <c r="IJD5" s="340"/>
      <c r="IJE5" s="340"/>
      <c r="IJF5" s="340"/>
      <c r="IJG5" s="340"/>
      <c r="IJH5" s="340"/>
      <c r="IJI5" s="340"/>
      <c r="IJJ5" s="340"/>
      <c r="IJK5" s="340"/>
      <c r="IJL5" s="340"/>
      <c r="IJM5" s="340"/>
      <c r="IJN5" s="340"/>
      <c r="IJO5" s="340"/>
      <c r="IJP5" s="340"/>
      <c r="IJQ5" s="340"/>
      <c r="IJR5" s="340"/>
      <c r="IJS5" s="340"/>
      <c r="IJT5" s="340"/>
      <c r="IJU5" s="340"/>
      <c r="IJV5" s="340"/>
      <c r="IJW5" s="340"/>
      <c r="IJX5" s="340"/>
      <c r="IJY5" s="340"/>
      <c r="IJZ5" s="340"/>
      <c r="IKA5" s="340"/>
      <c r="IKB5" s="340"/>
      <c r="IKC5" s="340"/>
      <c r="IKD5" s="340"/>
      <c r="IKE5" s="340"/>
      <c r="IKF5" s="340"/>
      <c r="IKG5" s="340"/>
      <c r="IKH5" s="340"/>
      <c r="IKI5" s="340"/>
      <c r="IKJ5" s="340"/>
      <c r="IKK5" s="340"/>
      <c r="IKL5" s="340"/>
      <c r="IKM5" s="340"/>
      <c r="IKN5" s="340"/>
      <c r="IKO5" s="340"/>
      <c r="IKP5" s="340"/>
      <c r="IKQ5" s="340"/>
      <c r="IKR5" s="340"/>
      <c r="IKS5" s="340"/>
      <c r="IKT5" s="340"/>
      <c r="IKU5" s="340"/>
      <c r="IKV5" s="340"/>
      <c r="IKW5" s="340"/>
      <c r="IKX5" s="340"/>
      <c r="IKY5" s="340"/>
      <c r="IKZ5" s="340"/>
      <c r="ILA5" s="340"/>
      <c r="ILB5" s="340"/>
      <c r="ILC5" s="340"/>
      <c r="ILD5" s="340"/>
      <c r="ILE5" s="340"/>
      <c r="ILF5" s="340"/>
      <c r="ILG5" s="340"/>
      <c r="ILH5" s="340"/>
      <c r="ILI5" s="340"/>
      <c r="ILJ5" s="340"/>
      <c r="ILK5" s="340"/>
      <c r="ILL5" s="340"/>
      <c r="ILM5" s="340"/>
      <c r="ILN5" s="340"/>
      <c r="ILO5" s="340"/>
      <c r="ILP5" s="340"/>
      <c r="ILQ5" s="340"/>
      <c r="ILR5" s="340"/>
      <c r="ILS5" s="340"/>
      <c r="ILT5" s="340"/>
      <c r="ILU5" s="340"/>
      <c r="ILV5" s="340"/>
      <c r="ILW5" s="340"/>
      <c r="ILX5" s="340"/>
      <c r="ILY5" s="340"/>
      <c r="ILZ5" s="340"/>
      <c r="IMA5" s="340"/>
      <c r="IMB5" s="340"/>
      <c r="IMC5" s="340"/>
      <c r="IMD5" s="340"/>
      <c r="IME5" s="340"/>
      <c r="IMF5" s="340"/>
      <c r="IMG5" s="340"/>
      <c r="IMH5" s="340"/>
      <c r="IMI5" s="340"/>
      <c r="IMJ5" s="340"/>
      <c r="IMK5" s="340"/>
      <c r="IML5" s="340"/>
      <c r="IMM5" s="340"/>
      <c r="IMN5" s="340"/>
      <c r="IMO5" s="340"/>
      <c r="IMP5" s="340"/>
      <c r="IMQ5" s="340"/>
      <c r="IMR5" s="340"/>
      <c r="IMS5" s="340"/>
      <c r="IMT5" s="340"/>
      <c r="IMU5" s="340"/>
      <c r="IMV5" s="340"/>
      <c r="IMW5" s="340"/>
      <c r="IMX5" s="340"/>
      <c r="IMY5" s="340"/>
      <c r="IMZ5" s="340"/>
      <c r="INA5" s="340"/>
      <c r="INB5" s="340"/>
      <c r="INC5" s="340"/>
      <c r="IND5" s="340"/>
      <c r="INE5" s="340"/>
      <c r="INF5" s="340"/>
      <c r="ING5" s="340"/>
      <c r="INH5" s="340"/>
      <c r="INI5" s="340"/>
      <c r="INJ5" s="340"/>
      <c r="INK5" s="340"/>
      <c r="INL5" s="340"/>
      <c r="INM5" s="340"/>
      <c r="INN5" s="340"/>
      <c r="INO5" s="340"/>
      <c r="INP5" s="340"/>
      <c r="INQ5" s="340"/>
      <c r="INR5" s="340"/>
      <c r="INS5" s="340"/>
      <c r="INT5" s="340"/>
      <c r="INU5" s="340"/>
      <c r="INV5" s="340"/>
      <c r="INW5" s="340"/>
      <c r="INX5" s="340"/>
      <c r="INY5" s="340"/>
      <c r="INZ5" s="340"/>
      <c r="IOA5" s="340"/>
      <c r="IOB5" s="340"/>
      <c r="IOC5" s="340"/>
      <c r="IOD5" s="340"/>
      <c r="IOE5" s="340"/>
      <c r="IOF5" s="340"/>
      <c r="IOG5" s="340"/>
      <c r="IOH5" s="340"/>
      <c r="IOI5" s="340"/>
      <c r="IOJ5" s="340"/>
      <c r="IOK5" s="340"/>
      <c r="IOL5" s="340"/>
      <c r="IOM5" s="340"/>
      <c r="ION5" s="340"/>
      <c r="IOO5" s="340"/>
      <c r="IOP5" s="340"/>
      <c r="IOQ5" s="340"/>
      <c r="IOR5" s="340"/>
      <c r="IOS5" s="340"/>
      <c r="IOT5" s="340"/>
      <c r="IOU5" s="340"/>
      <c r="IOV5" s="340"/>
      <c r="IOW5" s="340"/>
      <c r="IOX5" s="340"/>
      <c r="IOY5" s="340"/>
      <c r="IOZ5" s="340"/>
      <c r="IPA5" s="340"/>
      <c r="IPB5" s="340"/>
      <c r="IPC5" s="340"/>
      <c r="IPD5" s="340"/>
      <c r="IPE5" s="340"/>
      <c r="IPF5" s="340"/>
      <c r="IPG5" s="340"/>
      <c r="IPH5" s="340"/>
      <c r="IPI5" s="340"/>
      <c r="IPJ5" s="340"/>
      <c r="IPK5" s="340"/>
      <c r="IPL5" s="340"/>
      <c r="IPM5" s="340"/>
      <c r="IPN5" s="340"/>
      <c r="IPO5" s="340"/>
      <c r="IPP5" s="340"/>
      <c r="IPQ5" s="340"/>
      <c r="IPR5" s="340"/>
      <c r="IPS5" s="340"/>
      <c r="IPT5" s="340"/>
      <c r="IPU5" s="340"/>
      <c r="IPV5" s="340"/>
      <c r="IPW5" s="340"/>
      <c r="IPX5" s="340"/>
      <c r="IPY5" s="340"/>
      <c r="IPZ5" s="340"/>
      <c r="IQA5" s="340"/>
      <c r="IQB5" s="340"/>
      <c r="IQC5" s="340"/>
      <c r="IQD5" s="340"/>
      <c r="IQE5" s="340"/>
      <c r="IQF5" s="340"/>
      <c r="IQG5" s="340"/>
      <c r="IQH5" s="340"/>
      <c r="IQI5" s="340"/>
      <c r="IQJ5" s="340"/>
      <c r="IQK5" s="340"/>
      <c r="IQL5" s="340"/>
      <c r="IQM5" s="340"/>
      <c r="IQN5" s="340"/>
      <c r="IQO5" s="340"/>
      <c r="IQP5" s="340"/>
      <c r="IQQ5" s="340"/>
      <c r="IQR5" s="340"/>
      <c r="IQS5" s="340"/>
      <c r="IQT5" s="340"/>
      <c r="IQU5" s="340"/>
      <c r="IQV5" s="340"/>
      <c r="IQW5" s="340"/>
      <c r="IQX5" s="340"/>
      <c r="IQY5" s="340"/>
      <c r="IQZ5" s="340"/>
      <c r="IRA5" s="340"/>
      <c r="IRB5" s="340"/>
      <c r="IRC5" s="340"/>
      <c r="IRD5" s="340"/>
      <c r="IRE5" s="340"/>
      <c r="IRF5" s="340"/>
      <c r="IRG5" s="340"/>
      <c r="IRH5" s="340"/>
      <c r="IRI5" s="340"/>
      <c r="IRJ5" s="340"/>
      <c r="IRK5" s="340"/>
      <c r="IRL5" s="340"/>
      <c r="IRM5" s="340"/>
      <c r="IRN5" s="340"/>
      <c r="IRO5" s="340"/>
      <c r="IRP5" s="340"/>
      <c r="IRQ5" s="340"/>
      <c r="IRR5" s="340"/>
      <c r="IRS5" s="340"/>
      <c r="IRT5" s="340"/>
      <c r="IRU5" s="340"/>
      <c r="IRV5" s="340"/>
      <c r="IRW5" s="340"/>
      <c r="IRX5" s="340"/>
      <c r="IRY5" s="340"/>
      <c r="IRZ5" s="340"/>
      <c r="ISA5" s="340"/>
      <c r="ISB5" s="340"/>
      <c r="ISC5" s="340"/>
      <c r="ISD5" s="340"/>
      <c r="ISE5" s="340"/>
      <c r="ISF5" s="340"/>
      <c r="ISG5" s="340"/>
      <c r="ISH5" s="340"/>
      <c r="ISI5" s="340"/>
      <c r="ISJ5" s="340"/>
      <c r="ISK5" s="340"/>
      <c r="ISL5" s="340"/>
      <c r="ISM5" s="340"/>
      <c r="ISN5" s="340"/>
      <c r="ISO5" s="340"/>
      <c r="ISP5" s="340"/>
      <c r="ISQ5" s="340"/>
      <c r="ISR5" s="340"/>
      <c r="ISS5" s="340"/>
      <c r="IST5" s="340"/>
      <c r="ISU5" s="340"/>
      <c r="ISV5" s="340"/>
      <c r="ISW5" s="340"/>
      <c r="ISX5" s="340"/>
      <c r="ISY5" s="340"/>
      <c r="ISZ5" s="340"/>
      <c r="ITA5" s="340"/>
      <c r="ITB5" s="340"/>
      <c r="ITC5" s="340"/>
      <c r="ITD5" s="340"/>
      <c r="ITE5" s="340"/>
      <c r="ITF5" s="340"/>
      <c r="ITG5" s="340"/>
      <c r="ITH5" s="340"/>
      <c r="ITI5" s="340"/>
      <c r="ITJ5" s="340"/>
      <c r="ITK5" s="340"/>
      <c r="ITL5" s="340"/>
      <c r="ITM5" s="340"/>
      <c r="ITN5" s="340"/>
      <c r="ITO5" s="340"/>
      <c r="ITP5" s="340"/>
      <c r="ITQ5" s="340"/>
      <c r="ITR5" s="340"/>
      <c r="ITS5" s="340"/>
      <c r="ITT5" s="340"/>
      <c r="ITU5" s="340"/>
      <c r="ITV5" s="340"/>
      <c r="ITW5" s="340"/>
      <c r="ITX5" s="340"/>
      <c r="ITY5" s="340"/>
      <c r="ITZ5" s="340"/>
      <c r="IUA5" s="340"/>
      <c r="IUB5" s="340"/>
      <c r="IUC5" s="340"/>
      <c r="IUD5" s="340"/>
      <c r="IUE5" s="340"/>
      <c r="IUF5" s="340"/>
      <c r="IUG5" s="340"/>
      <c r="IUH5" s="340"/>
      <c r="IUI5" s="340"/>
      <c r="IUJ5" s="340"/>
      <c r="IUK5" s="340"/>
      <c r="IUL5" s="340"/>
      <c r="IUM5" s="340"/>
      <c r="IUN5" s="340"/>
      <c r="IUO5" s="340"/>
      <c r="IUP5" s="340"/>
      <c r="IUQ5" s="340"/>
      <c r="IUR5" s="340"/>
      <c r="IUS5" s="340"/>
      <c r="IUT5" s="340"/>
      <c r="IUU5" s="340"/>
      <c r="IUV5" s="340"/>
      <c r="IUW5" s="340"/>
      <c r="IUX5" s="340"/>
      <c r="IUY5" s="340"/>
      <c r="IUZ5" s="340"/>
      <c r="IVA5" s="340"/>
      <c r="IVB5" s="340"/>
      <c r="IVC5" s="340"/>
      <c r="IVD5" s="340"/>
      <c r="IVE5" s="340"/>
      <c r="IVF5" s="340"/>
      <c r="IVG5" s="340"/>
      <c r="IVH5" s="340"/>
      <c r="IVI5" s="340"/>
      <c r="IVJ5" s="340"/>
      <c r="IVK5" s="340"/>
      <c r="IVL5" s="340"/>
      <c r="IVM5" s="340"/>
      <c r="IVN5" s="340"/>
      <c r="IVO5" s="340"/>
      <c r="IVP5" s="340"/>
      <c r="IVQ5" s="340"/>
      <c r="IVR5" s="340"/>
      <c r="IVS5" s="340"/>
      <c r="IVT5" s="340"/>
      <c r="IVU5" s="340"/>
      <c r="IVV5" s="340"/>
      <c r="IVW5" s="340"/>
      <c r="IVX5" s="340"/>
      <c r="IVY5" s="340"/>
      <c r="IVZ5" s="340"/>
      <c r="IWA5" s="340"/>
      <c r="IWB5" s="340"/>
      <c r="IWC5" s="340"/>
      <c r="IWD5" s="340"/>
      <c r="IWE5" s="340"/>
      <c r="IWF5" s="340"/>
      <c r="IWG5" s="340"/>
      <c r="IWH5" s="340"/>
      <c r="IWI5" s="340"/>
      <c r="IWJ5" s="340"/>
      <c r="IWK5" s="340"/>
      <c r="IWL5" s="340"/>
      <c r="IWM5" s="340"/>
      <c r="IWN5" s="340"/>
      <c r="IWO5" s="340"/>
      <c r="IWP5" s="340"/>
      <c r="IWQ5" s="340"/>
      <c r="IWR5" s="340"/>
      <c r="IWS5" s="340"/>
      <c r="IWT5" s="340"/>
      <c r="IWU5" s="340"/>
      <c r="IWV5" s="340"/>
      <c r="IWW5" s="340"/>
      <c r="IWX5" s="340"/>
      <c r="IWY5" s="340"/>
      <c r="IWZ5" s="340"/>
      <c r="IXA5" s="340"/>
      <c r="IXB5" s="340"/>
      <c r="IXC5" s="340"/>
      <c r="IXD5" s="340"/>
      <c r="IXE5" s="340"/>
      <c r="IXF5" s="340"/>
      <c r="IXG5" s="340"/>
      <c r="IXH5" s="340"/>
      <c r="IXI5" s="340"/>
      <c r="IXJ5" s="340"/>
      <c r="IXK5" s="340"/>
      <c r="IXL5" s="340"/>
      <c r="IXM5" s="340"/>
      <c r="IXN5" s="340"/>
      <c r="IXO5" s="340"/>
      <c r="IXP5" s="340"/>
      <c r="IXQ5" s="340"/>
      <c r="IXR5" s="340"/>
      <c r="IXS5" s="340"/>
      <c r="IXT5" s="340"/>
      <c r="IXU5" s="340"/>
      <c r="IXV5" s="340"/>
      <c r="IXW5" s="340"/>
      <c r="IXX5" s="340"/>
      <c r="IXY5" s="340"/>
      <c r="IXZ5" s="340"/>
      <c r="IYA5" s="340"/>
      <c r="IYB5" s="340"/>
      <c r="IYC5" s="340"/>
      <c r="IYD5" s="340"/>
      <c r="IYE5" s="340"/>
      <c r="IYF5" s="340"/>
      <c r="IYG5" s="340"/>
      <c r="IYH5" s="340"/>
      <c r="IYI5" s="340"/>
      <c r="IYJ5" s="340"/>
      <c r="IYK5" s="340"/>
      <c r="IYL5" s="340"/>
      <c r="IYM5" s="340"/>
      <c r="IYN5" s="340"/>
      <c r="IYO5" s="340"/>
      <c r="IYP5" s="340"/>
      <c r="IYQ5" s="340"/>
      <c r="IYR5" s="340"/>
      <c r="IYS5" s="340"/>
      <c r="IYT5" s="340"/>
      <c r="IYU5" s="340"/>
      <c r="IYV5" s="340"/>
      <c r="IYW5" s="340"/>
      <c r="IYX5" s="340"/>
      <c r="IYY5" s="340"/>
      <c r="IYZ5" s="340"/>
      <c r="IZA5" s="340"/>
      <c r="IZB5" s="340"/>
      <c r="IZC5" s="340"/>
      <c r="IZD5" s="340"/>
      <c r="IZE5" s="340"/>
      <c r="IZF5" s="340"/>
      <c r="IZG5" s="340"/>
      <c r="IZH5" s="340"/>
      <c r="IZI5" s="340"/>
      <c r="IZJ5" s="340"/>
      <c r="IZK5" s="340"/>
      <c r="IZL5" s="340"/>
      <c r="IZM5" s="340"/>
      <c r="IZN5" s="340"/>
      <c r="IZO5" s="340"/>
      <c r="IZP5" s="340"/>
      <c r="IZQ5" s="340"/>
      <c r="IZR5" s="340"/>
      <c r="IZS5" s="340"/>
      <c r="IZT5" s="340"/>
      <c r="IZU5" s="340"/>
      <c r="IZV5" s="340"/>
      <c r="IZW5" s="340"/>
      <c r="IZX5" s="340"/>
      <c r="IZY5" s="340"/>
      <c r="IZZ5" s="340"/>
      <c r="JAA5" s="340"/>
      <c r="JAB5" s="340"/>
      <c r="JAC5" s="340"/>
      <c r="JAD5" s="340"/>
      <c r="JAE5" s="340"/>
      <c r="JAF5" s="340"/>
      <c r="JAG5" s="340"/>
      <c r="JAH5" s="340"/>
      <c r="JAI5" s="340"/>
      <c r="JAJ5" s="340"/>
      <c r="JAK5" s="340"/>
      <c r="JAL5" s="340"/>
      <c r="JAM5" s="340"/>
      <c r="JAN5" s="340"/>
      <c r="JAO5" s="340"/>
      <c r="JAP5" s="340"/>
      <c r="JAQ5" s="340"/>
      <c r="JAR5" s="340"/>
      <c r="JAS5" s="340"/>
      <c r="JAT5" s="340"/>
      <c r="JAU5" s="340"/>
      <c r="JAV5" s="340"/>
      <c r="JAW5" s="340"/>
      <c r="JAX5" s="340"/>
      <c r="JAY5" s="340"/>
      <c r="JAZ5" s="340"/>
      <c r="JBA5" s="340"/>
      <c r="JBB5" s="340"/>
      <c r="JBC5" s="340"/>
      <c r="JBD5" s="340"/>
      <c r="JBE5" s="340"/>
      <c r="JBF5" s="340"/>
      <c r="JBG5" s="340"/>
      <c r="JBH5" s="340"/>
      <c r="JBI5" s="340"/>
      <c r="JBJ5" s="340"/>
      <c r="JBK5" s="340"/>
      <c r="JBL5" s="340"/>
      <c r="JBM5" s="340"/>
      <c r="JBN5" s="340"/>
      <c r="JBO5" s="340"/>
      <c r="JBP5" s="340"/>
      <c r="JBQ5" s="340"/>
      <c r="JBR5" s="340"/>
      <c r="JBS5" s="340"/>
      <c r="JBT5" s="340"/>
      <c r="JBU5" s="340"/>
      <c r="JBV5" s="340"/>
      <c r="JBW5" s="340"/>
      <c r="JBX5" s="340"/>
      <c r="JBY5" s="340"/>
      <c r="JBZ5" s="340"/>
      <c r="JCA5" s="340"/>
      <c r="JCB5" s="340"/>
      <c r="JCC5" s="340"/>
      <c r="JCD5" s="340"/>
      <c r="JCE5" s="340"/>
      <c r="JCF5" s="340"/>
      <c r="JCG5" s="340"/>
      <c r="JCH5" s="340"/>
      <c r="JCI5" s="340"/>
      <c r="JCJ5" s="340"/>
      <c r="JCK5" s="340"/>
      <c r="JCL5" s="340"/>
      <c r="JCM5" s="340"/>
      <c r="JCN5" s="340"/>
      <c r="JCO5" s="340"/>
      <c r="JCP5" s="340"/>
      <c r="JCQ5" s="340"/>
      <c r="JCR5" s="340"/>
      <c r="JCS5" s="340"/>
      <c r="JCT5" s="340"/>
      <c r="JCU5" s="340"/>
      <c r="JCV5" s="340"/>
      <c r="JCW5" s="340"/>
      <c r="JCX5" s="340"/>
      <c r="JCY5" s="340"/>
      <c r="JCZ5" s="340"/>
      <c r="JDA5" s="340"/>
      <c r="JDB5" s="340"/>
      <c r="JDC5" s="340"/>
      <c r="JDD5" s="340"/>
      <c r="JDE5" s="340"/>
      <c r="JDF5" s="340"/>
      <c r="JDG5" s="340"/>
      <c r="JDH5" s="340"/>
      <c r="JDI5" s="340"/>
      <c r="JDJ5" s="340"/>
      <c r="JDK5" s="340"/>
      <c r="JDL5" s="340"/>
      <c r="JDM5" s="340"/>
      <c r="JDN5" s="340"/>
      <c r="JDO5" s="340"/>
      <c r="JDP5" s="340"/>
      <c r="JDQ5" s="340"/>
      <c r="JDR5" s="340"/>
      <c r="JDS5" s="340"/>
      <c r="JDT5" s="340"/>
      <c r="JDU5" s="340"/>
      <c r="JDV5" s="340"/>
      <c r="JDW5" s="340"/>
      <c r="JDX5" s="340"/>
      <c r="JDY5" s="340"/>
      <c r="JDZ5" s="340"/>
      <c r="JEA5" s="340"/>
      <c r="JEB5" s="340"/>
      <c r="JEC5" s="340"/>
      <c r="JED5" s="340"/>
      <c r="JEE5" s="340"/>
      <c r="JEF5" s="340"/>
      <c r="JEG5" s="340"/>
      <c r="JEH5" s="340"/>
      <c r="JEI5" s="340"/>
      <c r="JEJ5" s="340"/>
      <c r="JEK5" s="340"/>
      <c r="JEL5" s="340"/>
      <c r="JEM5" s="340"/>
      <c r="JEN5" s="340"/>
      <c r="JEO5" s="340"/>
      <c r="JEP5" s="340"/>
      <c r="JEQ5" s="340"/>
      <c r="JER5" s="340"/>
      <c r="JES5" s="340"/>
      <c r="JET5" s="340"/>
      <c r="JEU5" s="340"/>
      <c r="JEV5" s="340"/>
      <c r="JEW5" s="340"/>
      <c r="JEX5" s="340"/>
      <c r="JEY5" s="340"/>
      <c r="JEZ5" s="340"/>
      <c r="JFA5" s="340"/>
      <c r="JFB5" s="340"/>
      <c r="JFC5" s="340"/>
      <c r="JFD5" s="340"/>
      <c r="JFE5" s="340"/>
      <c r="JFF5" s="340"/>
      <c r="JFG5" s="340"/>
      <c r="JFH5" s="340"/>
      <c r="JFI5" s="340"/>
      <c r="JFJ5" s="340"/>
      <c r="JFK5" s="340"/>
      <c r="JFL5" s="340"/>
      <c r="JFM5" s="340"/>
      <c r="JFN5" s="340"/>
      <c r="JFO5" s="340"/>
      <c r="JFP5" s="340"/>
      <c r="JFQ5" s="340"/>
      <c r="JFR5" s="340"/>
      <c r="JFS5" s="340"/>
      <c r="JFT5" s="340"/>
      <c r="JFU5" s="340"/>
      <c r="JFV5" s="340"/>
      <c r="JFW5" s="340"/>
      <c r="JFX5" s="340"/>
      <c r="JFY5" s="340"/>
      <c r="JFZ5" s="340"/>
      <c r="JGA5" s="340"/>
      <c r="JGB5" s="340"/>
      <c r="JGC5" s="340"/>
      <c r="JGD5" s="340"/>
      <c r="JGE5" s="340"/>
      <c r="JGF5" s="340"/>
      <c r="JGG5" s="340"/>
      <c r="JGH5" s="340"/>
      <c r="JGI5" s="340"/>
      <c r="JGJ5" s="340"/>
      <c r="JGK5" s="340"/>
      <c r="JGL5" s="340"/>
      <c r="JGM5" s="340"/>
      <c r="JGN5" s="340"/>
      <c r="JGO5" s="340"/>
      <c r="JGP5" s="340"/>
      <c r="JGQ5" s="340"/>
      <c r="JGR5" s="340"/>
      <c r="JGS5" s="340"/>
      <c r="JGT5" s="340"/>
      <c r="JGU5" s="340"/>
      <c r="JGV5" s="340"/>
      <c r="JGW5" s="340"/>
      <c r="JGX5" s="340"/>
      <c r="JGY5" s="340"/>
      <c r="JGZ5" s="340"/>
      <c r="JHA5" s="340"/>
      <c r="JHB5" s="340"/>
      <c r="JHC5" s="340"/>
      <c r="JHD5" s="340"/>
      <c r="JHE5" s="340"/>
      <c r="JHF5" s="340"/>
      <c r="JHG5" s="340"/>
      <c r="JHH5" s="340"/>
      <c r="JHI5" s="340"/>
      <c r="JHJ5" s="340"/>
      <c r="JHK5" s="340"/>
      <c r="JHL5" s="340"/>
      <c r="JHM5" s="340"/>
      <c r="JHN5" s="340"/>
      <c r="JHO5" s="340"/>
      <c r="JHP5" s="340"/>
      <c r="JHQ5" s="340"/>
      <c r="JHR5" s="340"/>
      <c r="JHS5" s="340"/>
      <c r="JHT5" s="340"/>
      <c r="JHU5" s="340"/>
      <c r="JHV5" s="340"/>
      <c r="JHW5" s="340"/>
      <c r="JHX5" s="340"/>
      <c r="JHY5" s="340"/>
      <c r="JHZ5" s="340"/>
      <c r="JIA5" s="340"/>
      <c r="JIB5" s="340"/>
      <c r="JIC5" s="340"/>
      <c r="JID5" s="340"/>
      <c r="JIE5" s="340"/>
      <c r="JIF5" s="340"/>
      <c r="JIG5" s="340"/>
      <c r="JIH5" s="340"/>
      <c r="JII5" s="340"/>
      <c r="JIJ5" s="340"/>
      <c r="JIK5" s="340"/>
      <c r="JIL5" s="340"/>
      <c r="JIM5" s="340"/>
      <c r="JIN5" s="340"/>
      <c r="JIO5" s="340"/>
      <c r="JIP5" s="340"/>
      <c r="JIQ5" s="340"/>
      <c r="JIR5" s="340"/>
      <c r="JIS5" s="340"/>
      <c r="JIT5" s="340"/>
      <c r="JIU5" s="340"/>
      <c r="JIV5" s="340"/>
      <c r="JIW5" s="340"/>
      <c r="JIX5" s="340"/>
      <c r="JIY5" s="340"/>
      <c r="JIZ5" s="340"/>
      <c r="JJA5" s="340"/>
      <c r="JJB5" s="340"/>
      <c r="JJC5" s="340"/>
      <c r="JJD5" s="340"/>
      <c r="JJE5" s="340"/>
      <c r="JJF5" s="340"/>
      <c r="JJG5" s="340"/>
      <c r="JJH5" s="340"/>
      <c r="JJI5" s="340"/>
      <c r="JJJ5" s="340"/>
      <c r="JJK5" s="340"/>
      <c r="JJL5" s="340"/>
      <c r="JJM5" s="340"/>
      <c r="JJN5" s="340"/>
      <c r="JJO5" s="340"/>
      <c r="JJP5" s="340"/>
      <c r="JJQ5" s="340"/>
      <c r="JJR5" s="340"/>
      <c r="JJS5" s="340"/>
      <c r="JJT5" s="340"/>
      <c r="JJU5" s="340"/>
      <c r="JJV5" s="340"/>
      <c r="JJW5" s="340"/>
      <c r="JJX5" s="340"/>
      <c r="JJY5" s="340"/>
      <c r="JJZ5" s="340"/>
      <c r="JKA5" s="340"/>
      <c r="JKB5" s="340"/>
      <c r="JKC5" s="340"/>
      <c r="JKD5" s="340"/>
      <c r="JKE5" s="340"/>
      <c r="JKF5" s="340"/>
      <c r="JKG5" s="340"/>
      <c r="JKH5" s="340"/>
      <c r="JKI5" s="340"/>
      <c r="JKJ5" s="340"/>
      <c r="JKK5" s="340"/>
      <c r="JKL5" s="340"/>
      <c r="JKM5" s="340"/>
      <c r="JKN5" s="340"/>
      <c r="JKO5" s="340"/>
      <c r="JKP5" s="340"/>
      <c r="JKQ5" s="340"/>
      <c r="JKR5" s="340"/>
      <c r="JKS5" s="340"/>
      <c r="JKT5" s="340"/>
      <c r="JKU5" s="340"/>
      <c r="JKV5" s="340"/>
      <c r="JKW5" s="340"/>
      <c r="JKX5" s="340"/>
      <c r="JKY5" s="340"/>
      <c r="JKZ5" s="340"/>
      <c r="JLA5" s="340"/>
      <c r="JLB5" s="340"/>
      <c r="JLC5" s="340"/>
      <c r="JLD5" s="340"/>
      <c r="JLE5" s="340"/>
      <c r="JLF5" s="340"/>
      <c r="JLG5" s="340"/>
      <c r="JLH5" s="340"/>
      <c r="JLI5" s="340"/>
      <c r="JLJ5" s="340"/>
      <c r="JLK5" s="340"/>
      <c r="JLL5" s="340"/>
      <c r="JLM5" s="340"/>
      <c r="JLN5" s="340"/>
      <c r="JLO5" s="340"/>
      <c r="JLP5" s="340"/>
      <c r="JLQ5" s="340"/>
      <c r="JLR5" s="340"/>
      <c r="JLS5" s="340"/>
      <c r="JLT5" s="340"/>
      <c r="JLU5" s="340"/>
      <c r="JLV5" s="340"/>
      <c r="JLW5" s="340"/>
      <c r="JLX5" s="340"/>
      <c r="JLY5" s="340"/>
      <c r="JLZ5" s="340"/>
      <c r="JMA5" s="340"/>
      <c r="JMB5" s="340"/>
      <c r="JMC5" s="340"/>
      <c r="JMD5" s="340"/>
      <c r="JME5" s="340"/>
      <c r="JMF5" s="340"/>
      <c r="JMG5" s="340"/>
      <c r="JMH5" s="340"/>
      <c r="JMI5" s="340"/>
      <c r="JMJ5" s="340"/>
      <c r="JMK5" s="340"/>
      <c r="JML5" s="340"/>
      <c r="JMM5" s="340"/>
      <c r="JMN5" s="340"/>
      <c r="JMO5" s="340"/>
      <c r="JMP5" s="340"/>
      <c r="JMQ5" s="340"/>
      <c r="JMR5" s="340"/>
      <c r="JMS5" s="340"/>
      <c r="JMT5" s="340"/>
      <c r="JMU5" s="340"/>
      <c r="JMV5" s="340"/>
      <c r="JMW5" s="340"/>
      <c r="JMX5" s="340"/>
      <c r="JMY5" s="340"/>
      <c r="JMZ5" s="340"/>
      <c r="JNA5" s="340"/>
      <c r="JNB5" s="340"/>
      <c r="JNC5" s="340"/>
      <c r="JND5" s="340"/>
      <c r="JNE5" s="340"/>
      <c r="JNF5" s="340"/>
      <c r="JNG5" s="340"/>
      <c r="JNH5" s="340"/>
      <c r="JNI5" s="340"/>
      <c r="JNJ5" s="340"/>
      <c r="JNK5" s="340"/>
      <c r="JNL5" s="340"/>
      <c r="JNM5" s="340"/>
      <c r="JNN5" s="340"/>
      <c r="JNO5" s="340"/>
      <c r="JNP5" s="340"/>
      <c r="JNQ5" s="340"/>
      <c r="JNR5" s="340"/>
      <c r="JNS5" s="340"/>
      <c r="JNT5" s="340"/>
      <c r="JNU5" s="340"/>
      <c r="JNV5" s="340"/>
      <c r="JNW5" s="340"/>
      <c r="JNX5" s="340"/>
      <c r="JNY5" s="340"/>
      <c r="JNZ5" s="340"/>
      <c r="JOA5" s="340"/>
      <c r="JOB5" s="340"/>
      <c r="JOC5" s="340"/>
      <c r="JOD5" s="340"/>
      <c r="JOE5" s="340"/>
      <c r="JOF5" s="340"/>
      <c r="JOG5" s="340"/>
      <c r="JOH5" s="340"/>
      <c r="JOI5" s="340"/>
      <c r="JOJ5" s="340"/>
      <c r="JOK5" s="340"/>
      <c r="JOL5" s="340"/>
      <c r="JOM5" s="340"/>
      <c r="JON5" s="340"/>
      <c r="JOO5" s="340"/>
      <c r="JOP5" s="340"/>
      <c r="JOQ5" s="340"/>
      <c r="JOR5" s="340"/>
      <c r="JOS5" s="340"/>
      <c r="JOT5" s="340"/>
      <c r="JOU5" s="340"/>
      <c r="JOV5" s="340"/>
      <c r="JOW5" s="340"/>
      <c r="JOX5" s="340"/>
      <c r="JOY5" s="340"/>
      <c r="JOZ5" s="340"/>
      <c r="JPA5" s="340"/>
      <c r="JPB5" s="340"/>
      <c r="JPC5" s="340"/>
      <c r="JPD5" s="340"/>
      <c r="JPE5" s="340"/>
      <c r="JPF5" s="340"/>
      <c r="JPG5" s="340"/>
      <c r="JPH5" s="340"/>
      <c r="JPI5" s="340"/>
      <c r="JPJ5" s="340"/>
      <c r="JPK5" s="340"/>
      <c r="JPL5" s="340"/>
      <c r="JPM5" s="340"/>
      <c r="JPN5" s="340"/>
      <c r="JPO5" s="340"/>
      <c r="JPP5" s="340"/>
      <c r="JPQ5" s="340"/>
      <c r="JPR5" s="340"/>
      <c r="JPS5" s="340"/>
      <c r="JPT5" s="340"/>
      <c r="JPU5" s="340"/>
      <c r="JPV5" s="340"/>
      <c r="JPW5" s="340"/>
      <c r="JPX5" s="340"/>
      <c r="JPY5" s="340"/>
      <c r="JPZ5" s="340"/>
      <c r="JQA5" s="340"/>
      <c r="JQB5" s="340"/>
      <c r="JQC5" s="340"/>
      <c r="JQD5" s="340"/>
      <c r="JQE5" s="340"/>
      <c r="JQF5" s="340"/>
      <c r="JQG5" s="340"/>
      <c r="JQH5" s="340"/>
      <c r="JQI5" s="340"/>
      <c r="JQJ5" s="340"/>
      <c r="JQK5" s="340"/>
      <c r="JQL5" s="340"/>
      <c r="JQM5" s="340"/>
      <c r="JQN5" s="340"/>
      <c r="JQO5" s="340"/>
      <c r="JQP5" s="340"/>
      <c r="JQQ5" s="340"/>
      <c r="JQR5" s="340"/>
      <c r="JQS5" s="340"/>
      <c r="JQT5" s="340"/>
      <c r="JQU5" s="340"/>
      <c r="JQV5" s="340"/>
      <c r="JQW5" s="340"/>
      <c r="JQX5" s="340"/>
      <c r="JQY5" s="340"/>
      <c r="JQZ5" s="340"/>
      <c r="JRA5" s="340"/>
      <c r="JRB5" s="340"/>
      <c r="JRC5" s="340"/>
      <c r="JRD5" s="340"/>
      <c r="JRE5" s="340"/>
      <c r="JRF5" s="340"/>
      <c r="JRG5" s="340"/>
      <c r="JRH5" s="340"/>
      <c r="JRI5" s="340"/>
      <c r="JRJ5" s="340"/>
      <c r="JRK5" s="340"/>
      <c r="JRL5" s="340"/>
      <c r="JRM5" s="340"/>
      <c r="JRN5" s="340"/>
      <c r="JRO5" s="340"/>
      <c r="JRP5" s="340"/>
      <c r="JRQ5" s="340"/>
      <c r="JRR5" s="340"/>
      <c r="JRS5" s="340"/>
      <c r="JRT5" s="340"/>
      <c r="JRU5" s="340"/>
      <c r="JRV5" s="340"/>
      <c r="JRW5" s="340"/>
      <c r="JRX5" s="340"/>
      <c r="JRY5" s="340"/>
      <c r="JRZ5" s="340"/>
      <c r="JSA5" s="340"/>
      <c r="JSB5" s="340"/>
      <c r="JSC5" s="340"/>
      <c r="JSD5" s="340"/>
      <c r="JSE5" s="340"/>
      <c r="JSF5" s="340"/>
      <c r="JSG5" s="340"/>
      <c r="JSH5" s="340"/>
      <c r="JSI5" s="340"/>
      <c r="JSJ5" s="340"/>
      <c r="JSK5" s="340"/>
      <c r="JSL5" s="340"/>
      <c r="JSM5" s="340"/>
      <c r="JSN5" s="340"/>
      <c r="JSO5" s="340"/>
      <c r="JSP5" s="340"/>
      <c r="JSQ5" s="340"/>
      <c r="JSR5" s="340"/>
      <c r="JSS5" s="340"/>
      <c r="JST5" s="340"/>
      <c r="JSU5" s="340"/>
      <c r="JSV5" s="340"/>
      <c r="JSW5" s="340"/>
      <c r="JSX5" s="340"/>
      <c r="JSY5" s="340"/>
      <c r="JSZ5" s="340"/>
      <c r="JTA5" s="340"/>
      <c r="JTB5" s="340"/>
      <c r="JTC5" s="340"/>
      <c r="JTD5" s="340"/>
      <c r="JTE5" s="340"/>
      <c r="JTF5" s="340"/>
      <c r="JTG5" s="340"/>
      <c r="JTH5" s="340"/>
      <c r="JTI5" s="340"/>
      <c r="JTJ5" s="340"/>
      <c r="JTK5" s="340"/>
      <c r="JTL5" s="340"/>
      <c r="JTM5" s="340"/>
      <c r="JTN5" s="340"/>
      <c r="JTO5" s="340"/>
      <c r="JTP5" s="340"/>
      <c r="JTQ5" s="340"/>
      <c r="JTR5" s="340"/>
      <c r="JTS5" s="340"/>
      <c r="JTT5" s="340"/>
      <c r="JTU5" s="340"/>
      <c r="JTV5" s="340"/>
      <c r="JTW5" s="340"/>
      <c r="JTX5" s="340"/>
      <c r="JTY5" s="340"/>
      <c r="JTZ5" s="340"/>
      <c r="JUA5" s="340"/>
      <c r="JUB5" s="340"/>
      <c r="JUC5" s="340"/>
      <c r="JUD5" s="340"/>
      <c r="JUE5" s="340"/>
      <c r="JUF5" s="340"/>
      <c r="JUG5" s="340"/>
      <c r="JUH5" s="340"/>
      <c r="JUI5" s="340"/>
      <c r="JUJ5" s="340"/>
      <c r="JUK5" s="340"/>
      <c r="JUL5" s="340"/>
      <c r="JUM5" s="340"/>
      <c r="JUN5" s="340"/>
      <c r="JUO5" s="340"/>
      <c r="JUP5" s="340"/>
      <c r="JUQ5" s="340"/>
      <c r="JUR5" s="340"/>
      <c r="JUS5" s="340"/>
      <c r="JUT5" s="340"/>
      <c r="JUU5" s="340"/>
      <c r="JUV5" s="340"/>
      <c r="JUW5" s="340"/>
      <c r="JUX5" s="340"/>
      <c r="JUY5" s="340"/>
      <c r="JUZ5" s="340"/>
      <c r="JVA5" s="340"/>
      <c r="JVB5" s="340"/>
      <c r="JVC5" s="340"/>
      <c r="JVD5" s="340"/>
      <c r="JVE5" s="340"/>
      <c r="JVF5" s="340"/>
      <c r="JVG5" s="340"/>
      <c r="JVH5" s="340"/>
      <c r="JVI5" s="340"/>
      <c r="JVJ5" s="340"/>
      <c r="JVK5" s="340"/>
      <c r="JVL5" s="340"/>
      <c r="JVM5" s="340"/>
      <c r="JVN5" s="340"/>
      <c r="JVO5" s="340"/>
      <c r="JVP5" s="340"/>
      <c r="JVQ5" s="340"/>
      <c r="JVR5" s="340"/>
      <c r="JVS5" s="340"/>
      <c r="JVT5" s="340"/>
      <c r="JVU5" s="340"/>
      <c r="JVV5" s="340"/>
      <c r="JVW5" s="340"/>
      <c r="JVX5" s="340"/>
      <c r="JVY5" s="340"/>
      <c r="JVZ5" s="340"/>
      <c r="JWA5" s="340"/>
      <c r="JWB5" s="340"/>
      <c r="JWC5" s="340"/>
      <c r="JWD5" s="340"/>
      <c r="JWE5" s="340"/>
      <c r="JWF5" s="340"/>
      <c r="JWG5" s="340"/>
      <c r="JWH5" s="340"/>
      <c r="JWI5" s="340"/>
      <c r="JWJ5" s="340"/>
      <c r="JWK5" s="340"/>
      <c r="JWL5" s="340"/>
      <c r="JWM5" s="340"/>
      <c r="JWN5" s="340"/>
      <c r="JWO5" s="340"/>
      <c r="JWP5" s="340"/>
      <c r="JWQ5" s="340"/>
      <c r="JWR5" s="340"/>
      <c r="JWS5" s="340"/>
      <c r="JWT5" s="340"/>
      <c r="JWU5" s="340"/>
      <c r="JWV5" s="340"/>
      <c r="JWW5" s="340"/>
      <c r="JWX5" s="340"/>
      <c r="JWY5" s="340"/>
      <c r="JWZ5" s="340"/>
      <c r="JXA5" s="340"/>
      <c r="JXB5" s="340"/>
      <c r="JXC5" s="340"/>
      <c r="JXD5" s="340"/>
      <c r="JXE5" s="340"/>
      <c r="JXF5" s="340"/>
      <c r="JXG5" s="340"/>
      <c r="JXH5" s="340"/>
      <c r="JXI5" s="340"/>
      <c r="JXJ5" s="340"/>
      <c r="JXK5" s="340"/>
      <c r="JXL5" s="340"/>
      <c r="JXM5" s="340"/>
      <c r="JXN5" s="340"/>
      <c r="JXO5" s="340"/>
      <c r="JXP5" s="340"/>
      <c r="JXQ5" s="340"/>
      <c r="JXR5" s="340"/>
      <c r="JXS5" s="340"/>
      <c r="JXT5" s="340"/>
      <c r="JXU5" s="340"/>
      <c r="JXV5" s="340"/>
      <c r="JXW5" s="340"/>
      <c r="JXX5" s="340"/>
      <c r="JXY5" s="340"/>
      <c r="JXZ5" s="340"/>
      <c r="JYA5" s="340"/>
      <c r="JYB5" s="340"/>
      <c r="JYC5" s="340"/>
      <c r="JYD5" s="340"/>
      <c r="JYE5" s="340"/>
      <c r="JYF5" s="340"/>
      <c r="JYG5" s="340"/>
      <c r="JYH5" s="340"/>
      <c r="JYI5" s="340"/>
      <c r="JYJ5" s="340"/>
      <c r="JYK5" s="340"/>
      <c r="JYL5" s="340"/>
      <c r="JYM5" s="340"/>
      <c r="JYN5" s="340"/>
      <c r="JYO5" s="340"/>
      <c r="JYP5" s="340"/>
      <c r="JYQ5" s="340"/>
      <c r="JYR5" s="340"/>
      <c r="JYS5" s="340"/>
      <c r="JYT5" s="340"/>
      <c r="JYU5" s="340"/>
      <c r="JYV5" s="340"/>
      <c r="JYW5" s="340"/>
      <c r="JYX5" s="340"/>
      <c r="JYY5" s="340"/>
      <c r="JYZ5" s="340"/>
      <c r="JZA5" s="340"/>
      <c r="JZB5" s="340"/>
      <c r="JZC5" s="340"/>
      <c r="JZD5" s="340"/>
      <c r="JZE5" s="340"/>
      <c r="JZF5" s="340"/>
      <c r="JZG5" s="340"/>
      <c r="JZH5" s="340"/>
      <c r="JZI5" s="340"/>
      <c r="JZJ5" s="340"/>
      <c r="JZK5" s="340"/>
      <c r="JZL5" s="340"/>
      <c r="JZM5" s="340"/>
      <c r="JZN5" s="340"/>
      <c r="JZO5" s="340"/>
      <c r="JZP5" s="340"/>
      <c r="JZQ5" s="340"/>
      <c r="JZR5" s="340"/>
      <c r="JZS5" s="340"/>
      <c r="JZT5" s="340"/>
      <c r="JZU5" s="340"/>
      <c r="JZV5" s="340"/>
      <c r="JZW5" s="340"/>
      <c r="JZX5" s="340"/>
      <c r="JZY5" s="340"/>
      <c r="JZZ5" s="340"/>
      <c r="KAA5" s="340"/>
      <c r="KAB5" s="340"/>
      <c r="KAC5" s="340"/>
      <c r="KAD5" s="340"/>
      <c r="KAE5" s="340"/>
      <c r="KAF5" s="340"/>
      <c r="KAG5" s="340"/>
      <c r="KAH5" s="340"/>
      <c r="KAI5" s="340"/>
      <c r="KAJ5" s="340"/>
      <c r="KAK5" s="340"/>
      <c r="KAL5" s="340"/>
      <c r="KAM5" s="340"/>
      <c r="KAN5" s="340"/>
      <c r="KAO5" s="340"/>
      <c r="KAP5" s="340"/>
      <c r="KAQ5" s="340"/>
      <c r="KAR5" s="340"/>
      <c r="KAS5" s="340"/>
      <c r="KAT5" s="340"/>
      <c r="KAU5" s="340"/>
      <c r="KAV5" s="340"/>
      <c r="KAW5" s="340"/>
      <c r="KAX5" s="340"/>
      <c r="KAY5" s="340"/>
      <c r="KAZ5" s="340"/>
      <c r="KBA5" s="340"/>
      <c r="KBB5" s="340"/>
      <c r="KBC5" s="340"/>
      <c r="KBD5" s="340"/>
      <c r="KBE5" s="340"/>
      <c r="KBF5" s="340"/>
      <c r="KBG5" s="340"/>
      <c r="KBH5" s="340"/>
      <c r="KBI5" s="340"/>
      <c r="KBJ5" s="340"/>
      <c r="KBK5" s="340"/>
      <c r="KBL5" s="340"/>
      <c r="KBM5" s="340"/>
      <c r="KBN5" s="340"/>
      <c r="KBO5" s="340"/>
      <c r="KBP5" s="340"/>
      <c r="KBQ5" s="340"/>
      <c r="KBR5" s="340"/>
      <c r="KBS5" s="340"/>
      <c r="KBT5" s="340"/>
      <c r="KBU5" s="340"/>
      <c r="KBV5" s="340"/>
      <c r="KBW5" s="340"/>
      <c r="KBX5" s="340"/>
      <c r="KBY5" s="340"/>
      <c r="KBZ5" s="340"/>
      <c r="KCA5" s="340"/>
      <c r="KCB5" s="340"/>
      <c r="KCC5" s="340"/>
      <c r="KCD5" s="340"/>
      <c r="KCE5" s="340"/>
      <c r="KCF5" s="340"/>
      <c r="KCG5" s="340"/>
      <c r="KCH5" s="340"/>
      <c r="KCI5" s="340"/>
      <c r="KCJ5" s="340"/>
      <c r="KCK5" s="340"/>
      <c r="KCL5" s="340"/>
      <c r="KCM5" s="340"/>
      <c r="KCN5" s="340"/>
      <c r="KCO5" s="340"/>
      <c r="KCP5" s="340"/>
      <c r="KCQ5" s="340"/>
      <c r="KCR5" s="340"/>
      <c r="KCS5" s="340"/>
      <c r="KCT5" s="340"/>
      <c r="KCU5" s="340"/>
      <c r="KCV5" s="340"/>
      <c r="KCW5" s="340"/>
      <c r="KCX5" s="340"/>
      <c r="KCY5" s="340"/>
      <c r="KCZ5" s="340"/>
      <c r="KDA5" s="340"/>
      <c r="KDB5" s="340"/>
      <c r="KDC5" s="340"/>
      <c r="KDD5" s="340"/>
      <c r="KDE5" s="340"/>
      <c r="KDF5" s="340"/>
      <c r="KDG5" s="340"/>
      <c r="KDH5" s="340"/>
      <c r="KDI5" s="340"/>
      <c r="KDJ5" s="340"/>
      <c r="KDK5" s="340"/>
      <c r="KDL5" s="340"/>
      <c r="KDM5" s="340"/>
      <c r="KDN5" s="340"/>
      <c r="KDO5" s="340"/>
      <c r="KDP5" s="340"/>
      <c r="KDQ5" s="340"/>
      <c r="KDR5" s="340"/>
      <c r="KDS5" s="340"/>
      <c r="KDT5" s="340"/>
      <c r="KDU5" s="340"/>
      <c r="KDV5" s="340"/>
      <c r="KDW5" s="340"/>
      <c r="KDX5" s="340"/>
      <c r="KDY5" s="340"/>
      <c r="KDZ5" s="340"/>
      <c r="KEA5" s="340"/>
      <c r="KEB5" s="340"/>
      <c r="KEC5" s="340"/>
      <c r="KED5" s="340"/>
      <c r="KEE5" s="340"/>
      <c r="KEF5" s="340"/>
      <c r="KEG5" s="340"/>
      <c r="KEH5" s="340"/>
      <c r="KEI5" s="340"/>
      <c r="KEJ5" s="340"/>
      <c r="KEK5" s="340"/>
      <c r="KEL5" s="340"/>
      <c r="KEM5" s="340"/>
      <c r="KEN5" s="340"/>
      <c r="KEO5" s="340"/>
      <c r="KEP5" s="340"/>
      <c r="KEQ5" s="340"/>
      <c r="KER5" s="340"/>
      <c r="KES5" s="340"/>
      <c r="KET5" s="340"/>
      <c r="KEU5" s="340"/>
      <c r="KEV5" s="340"/>
      <c r="KEW5" s="340"/>
      <c r="KEX5" s="340"/>
      <c r="KEY5" s="340"/>
      <c r="KEZ5" s="340"/>
      <c r="KFA5" s="340"/>
      <c r="KFB5" s="340"/>
      <c r="KFC5" s="340"/>
      <c r="KFD5" s="340"/>
      <c r="KFE5" s="340"/>
      <c r="KFF5" s="340"/>
      <c r="KFG5" s="340"/>
      <c r="KFH5" s="340"/>
      <c r="KFI5" s="340"/>
      <c r="KFJ5" s="340"/>
      <c r="KFK5" s="340"/>
      <c r="KFL5" s="340"/>
      <c r="KFM5" s="340"/>
      <c r="KFN5" s="340"/>
      <c r="KFO5" s="340"/>
      <c r="KFP5" s="340"/>
      <c r="KFQ5" s="340"/>
      <c r="KFR5" s="340"/>
      <c r="KFS5" s="340"/>
      <c r="KFT5" s="340"/>
      <c r="KFU5" s="340"/>
      <c r="KFV5" s="340"/>
      <c r="KFW5" s="340"/>
      <c r="KFX5" s="340"/>
      <c r="KFY5" s="340"/>
      <c r="KFZ5" s="340"/>
      <c r="KGA5" s="340"/>
      <c r="KGB5" s="340"/>
      <c r="KGC5" s="340"/>
      <c r="KGD5" s="340"/>
      <c r="KGE5" s="340"/>
      <c r="KGF5" s="340"/>
      <c r="KGG5" s="340"/>
      <c r="KGH5" s="340"/>
      <c r="KGI5" s="340"/>
      <c r="KGJ5" s="340"/>
      <c r="KGK5" s="340"/>
      <c r="KGL5" s="340"/>
      <c r="KGM5" s="340"/>
      <c r="KGN5" s="340"/>
      <c r="KGO5" s="340"/>
      <c r="KGP5" s="340"/>
      <c r="KGQ5" s="340"/>
      <c r="KGR5" s="340"/>
      <c r="KGS5" s="340"/>
      <c r="KGT5" s="340"/>
      <c r="KGU5" s="340"/>
      <c r="KGV5" s="340"/>
      <c r="KGW5" s="340"/>
      <c r="KGX5" s="340"/>
      <c r="KGY5" s="340"/>
      <c r="KGZ5" s="340"/>
      <c r="KHA5" s="340"/>
      <c r="KHB5" s="340"/>
      <c r="KHC5" s="340"/>
      <c r="KHD5" s="340"/>
      <c r="KHE5" s="340"/>
      <c r="KHF5" s="340"/>
      <c r="KHG5" s="340"/>
      <c r="KHH5" s="340"/>
      <c r="KHI5" s="340"/>
      <c r="KHJ5" s="340"/>
      <c r="KHK5" s="340"/>
      <c r="KHL5" s="340"/>
      <c r="KHM5" s="340"/>
      <c r="KHN5" s="340"/>
      <c r="KHO5" s="340"/>
      <c r="KHP5" s="340"/>
      <c r="KHQ5" s="340"/>
      <c r="KHR5" s="340"/>
      <c r="KHS5" s="340"/>
      <c r="KHT5" s="340"/>
      <c r="KHU5" s="340"/>
      <c r="KHV5" s="340"/>
      <c r="KHW5" s="340"/>
      <c r="KHX5" s="340"/>
      <c r="KHY5" s="340"/>
      <c r="KHZ5" s="340"/>
      <c r="KIA5" s="340"/>
      <c r="KIB5" s="340"/>
      <c r="KIC5" s="340"/>
      <c r="KID5" s="340"/>
      <c r="KIE5" s="340"/>
      <c r="KIF5" s="340"/>
      <c r="KIG5" s="340"/>
      <c r="KIH5" s="340"/>
      <c r="KII5" s="340"/>
      <c r="KIJ5" s="340"/>
      <c r="KIK5" s="340"/>
      <c r="KIL5" s="340"/>
      <c r="KIM5" s="340"/>
      <c r="KIN5" s="340"/>
      <c r="KIO5" s="340"/>
      <c r="KIP5" s="340"/>
      <c r="KIQ5" s="340"/>
      <c r="KIR5" s="340"/>
      <c r="KIS5" s="340"/>
      <c r="KIT5" s="340"/>
      <c r="KIU5" s="340"/>
      <c r="KIV5" s="340"/>
      <c r="KIW5" s="340"/>
      <c r="KIX5" s="340"/>
      <c r="KIY5" s="340"/>
      <c r="KIZ5" s="340"/>
      <c r="KJA5" s="340"/>
      <c r="KJB5" s="340"/>
      <c r="KJC5" s="340"/>
      <c r="KJD5" s="340"/>
      <c r="KJE5" s="340"/>
      <c r="KJF5" s="340"/>
      <c r="KJG5" s="340"/>
      <c r="KJH5" s="340"/>
      <c r="KJI5" s="340"/>
      <c r="KJJ5" s="340"/>
      <c r="KJK5" s="340"/>
      <c r="KJL5" s="340"/>
      <c r="KJM5" s="340"/>
      <c r="KJN5" s="340"/>
      <c r="KJO5" s="340"/>
      <c r="KJP5" s="340"/>
      <c r="KJQ5" s="340"/>
      <c r="KJR5" s="340"/>
      <c r="KJS5" s="340"/>
      <c r="KJT5" s="340"/>
      <c r="KJU5" s="340"/>
      <c r="KJV5" s="340"/>
      <c r="KJW5" s="340"/>
      <c r="KJX5" s="340"/>
      <c r="KJY5" s="340"/>
      <c r="KJZ5" s="340"/>
      <c r="KKA5" s="340"/>
      <c r="KKB5" s="340"/>
      <c r="KKC5" s="340"/>
      <c r="KKD5" s="340"/>
      <c r="KKE5" s="340"/>
      <c r="KKF5" s="340"/>
      <c r="KKG5" s="340"/>
      <c r="KKH5" s="340"/>
      <c r="KKI5" s="340"/>
      <c r="KKJ5" s="340"/>
      <c r="KKK5" s="340"/>
      <c r="KKL5" s="340"/>
      <c r="KKM5" s="340"/>
      <c r="KKN5" s="340"/>
      <c r="KKO5" s="340"/>
      <c r="KKP5" s="340"/>
      <c r="KKQ5" s="340"/>
      <c r="KKR5" s="340"/>
      <c r="KKS5" s="340"/>
      <c r="KKT5" s="340"/>
      <c r="KKU5" s="340"/>
      <c r="KKV5" s="340"/>
      <c r="KKW5" s="340"/>
      <c r="KKX5" s="340"/>
      <c r="KKY5" s="340"/>
      <c r="KKZ5" s="340"/>
      <c r="KLA5" s="340"/>
      <c r="KLB5" s="340"/>
      <c r="KLC5" s="340"/>
      <c r="KLD5" s="340"/>
      <c r="KLE5" s="340"/>
      <c r="KLF5" s="340"/>
      <c r="KLG5" s="340"/>
      <c r="KLH5" s="340"/>
      <c r="KLI5" s="340"/>
      <c r="KLJ5" s="340"/>
      <c r="KLK5" s="340"/>
      <c r="KLL5" s="340"/>
      <c r="KLM5" s="340"/>
      <c r="KLN5" s="340"/>
      <c r="KLO5" s="340"/>
      <c r="KLP5" s="340"/>
      <c r="KLQ5" s="340"/>
      <c r="KLR5" s="340"/>
      <c r="KLS5" s="340"/>
      <c r="KLT5" s="340"/>
      <c r="KLU5" s="340"/>
      <c r="KLV5" s="340"/>
      <c r="KLW5" s="340"/>
      <c r="KLX5" s="340"/>
      <c r="KLY5" s="340"/>
      <c r="KLZ5" s="340"/>
      <c r="KMA5" s="340"/>
      <c r="KMB5" s="340"/>
      <c r="KMC5" s="340"/>
      <c r="KMD5" s="340"/>
      <c r="KME5" s="340"/>
      <c r="KMF5" s="340"/>
      <c r="KMG5" s="340"/>
      <c r="KMH5" s="340"/>
      <c r="KMI5" s="340"/>
      <c r="KMJ5" s="340"/>
      <c r="KMK5" s="340"/>
      <c r="KML5" s="340"/>
      <c r="KMM5" s="340"/>
      <c r="KMN5" s="340"/>
      <c r="KMO5" s="340"/>
      <c r="KMP5" s="340"/>
      <c r="KMQ5" s="340"/>
      <c r="KMR5" s="340"/>
      <c r="KMS5" s="340"/>
      <c r="KMT5" s="340"/>
      <c r="KMU5" s="340"/>
      <c r="KMV5" s="340"/>
      <c r="KMW5" s="340"/>
      <c r="KMX5" s="340"/>
      <c r="KMY5" s="340"/>
      <c r="KMZ5" s="340"/>
      <c r="KNA5" s="340"/>
      <c r="KNB5" s="340"/>
      <c r="KNC5" s="340"/>
      <c r="KND5" s="340"/>
      <c r="KNE5" s="340"/>
      <c r="KNF5" s="340"/>
      <c r="KNG5" s="340"/>
      <c r="KNH5" s="340"/>
      <c r="KNI5" s="340"/>
      <c r="KNJ5" s="340"/>
      <c r="KNK5" s="340"/>
      <c r="KNL5" s="340"/>
      <c r="KNM5" s="340"/>
      <c r="KNN5" s="340"/>
      <c r="KNO5" s="340"/>
      <c r="KNP5" s="340"/>
      <c r="KNQ5" s="340"/>
      <c r="KNR5" s="340"/>
      <c r="KNS5" s="340"/>
      <c r="KNT5" s="340"/>
      <c r="KNU5" s="340"/>
      <c r="KNV5" s="340"/>
      <c r="KNW5" s="340"/>
      <c r="KNX5" s="340"/>
      <c r="KNY5" s="340"/>
      <c r="KNZ5" s="340"/>
      <c r="KOA5" s="340"/>
      <c r="KOB5" s="340"/>
      <c r="KOC5" s="340"/>
      <c r="KOD5" s="340"/>
      <c r="KOE5" s="340"/>
      <c r="KOF5" s="340"/>
      <c r="KOG5" s="340"/>
      <c r="KOH5" s="340"/>
      <c r="KOI5" s="340"/>
      <c r="KOJ5" s="340"/>
      <c r="KOK5" s="340"/>
      <c r="KOL5" s="340"/>
      <c r="KOM5" s="340"/>
      <c r="KON5" s="340"/>
      <c r="KOO5" s="340"/>
      <c r="KOP5" s="340"/>
      <c r="KOQ5" s="340"/>
      <c r="KOR5" s="340"/>
      <c r="KOS5" s="340"/>
      <c r="KOT5" s="340"/>
      <c r="KOU5" s="340"/>
      <c r="KOV5" s="340"/>
      <c r="KOW5" s="340"/>
      <c r="KOX5" s="340"/>
      <c r="KOY5" s="340"/>
      <c r="KOZ5" s="340"/>
      <c r="KPA5" s="340"/>
      <c r="KPB5" s="340"/>
      <c r="KPC5" s="340"/>
      <c r="KPD5" s="340"/>
      <c r="KPE5" s="340"/>
      <c r="KPF5" s="340"/>
      <c r="KPG5" s="340"/>
      <c r="KPH5" s="340"/>
      <c r="KPI5" s="340"/>
      <c r="KPJ5" s="340"/>
      <c r="KPK5" s="340"/>
      <c r="KPL5" s="340"/>
      <c r="KPM5" s="340"/>
      <c r="KPN5" s="340"/>
      <c r="KPO5" s="340"/>
      <c r="KPP5" s="340"/>
      <c r="KPQ5" s="340"/>
      <c r="KPR5" s="340"/>
      <c r="KPS5" s="340"/>
      <c r="KPT5" s="340"/>
      <c r="KPU5" s="340"/>
      <c r="KPV5" s="340"/>
      <c r="KPW5" s="340"/>
      <c r="KPX5" s="340"/>
      <c r="KPY5" s="340"/>
      <c r="KPZ5" s="340"/>
      <c r="KQA5" s="340"/>
      <c r="KQB5" s="340"/>
      <c r="KQC5" s="340"/>
      <c r="KQD5" s="340"/>
      <c r="KQE5" s="340"/>
      <c r="KQF5" s="340"/>
      <c r="KQG5" s="340"/>
      <c r="KQH5" s="340"/>
      <c r="KQI5" s="340"/>
      <c r="KQJ5" s="340"/>
      <c r="KQK5" s="340"/>
      <c r="KQL5" s="340"/>
      <c r="KQM5" s="340"/>
      <c r="KQN5" s="340"/>
      <c r="KQO5" s="340"/>
      <c r="KQP5" s="340"/>
      <c r="KQQ5" s="340"/>
      <c r="KQR5" s="340"/>
      <c r="KQS5" s="340"/>
      <c r="KQT5" s="340"/>
      <c r="KQU5" s="340"/>
      <c r="KQV5" s="340"/>
      <c r="KQW5" s="340"/>
      <c r="KQX5" s="340"/>
      <c r="KQY5" s="340"/>
      <c r="KQZ5" s="340"/>
      <c r="KRA5" s="340"/>
      <c r="KRB5" s="340"/>
      <c r="KRC5" s="340"/>
      <c r="KRD5" s="340"/>
      <c r="KRE5" s="340"/>
      <c r="KRF5" s="340"/>
      <c r="KRG5" s="340"/>
      <c r="KRH5" s="340"/>
      <c r="KRI5" s="340"/>
      <c r="KRJ5" s="340"/>
      <c r="KRK5" s="340"/>
      <c r="KRL5" s="340"/>
      <c r="KRM5" s="340"/>
      <c r="KRN5" s="340"/>
      <c r="KRO5" s="340"/>
      <c r="KRP5" s="340"/>
      <c r="KRQ5" s="340"/>
      <c r="KRR5" s="340"/>
      <c r="KRS5" s="340"/>
      <c r="KRT5" s="340"/>
      <c r="KRU5" s="340"/>
      <c r="KRV5" s="340"/>
      <c r="KRW5" s="340"/>
      <c r="KRX5" s="340"/>
      <c r="KRY5" s="340"/>
      <c r="KRZ5" s="340"/>
      <c r="KSA5" s="340"/>
      <c r="KSB5" s="340"/>
      <c r="KSC5" s="340"/>
      <c r="KSD5" s="340"/>
      <c r="KSE5" s="340"/>
      <c r="KSF5" s="340"/>
      <c r="KSG5" s="340"/>
      <c r="KSH5" s="340"/>
      <c r="KSI5" s="340"/>
      <c r="KSJ5" s="340"/>
      <c r="KSK5" s="340"/>
      <c r="KSL5" s="340"/>
      <c r="KSM5" s="340"/>
      <c r="KSN5" s="340"/>
      <c r="KSO5" s="340"/>
      <c r="KSP5" s="340"/>
      <c r="KSQ5" s="340"/>
      <c r="KSR5" s="340"/>
      <c r="KSS5" s="340"/>
      <c r="KST5" s="340"/>
      <c r="KSU5" s="340"/>
      <c r="KSV5" s="340"/>
      <c r="KSW5" s="340"/>
      <c r="KSX5" s="340"/>
      <c r="KSY5" s="340"/>
      <c r="KSZ5" s="340"/>
      <c r="KTA5" s="340"/>
      <c r="KTB5" s="340"/>
      <c r="KTC5" s="340"/>
      <c r="KTD5" s="340"/>
      <c r="KTE5" s="340"/>
      <c r="KTF5" s="340"/>
      <c r="KTG5" s="340"/>
      <c r="KTH5" s="340"/>
      <c r="KTI5" s="340"/>
      <c r="KTJ5" s="340"/>
      <c r="KTK5" s="340"/>
      <c r="KTL5" s="340"/>
      <c r="KTM5" s="340"/>
      <c r="KTN5" s="340"/>
      <c r="KTO5" s="340"/>
      <c r="KTP5" s="340"/>
      <c r="KTQ5" s="340"/>
      <c r="KTR5" s="340"/>
      <c r="KTS5" s="340"/>
      <c r="KTT5" s="340"/>
      <c r="KTU5" s="340"/>
      <c r="KTV5" s="340"/>
      <c r="KTW5" s="340"/>
      <c r="KTX5" s="340"/>
      <c r="KTY5" s="340"/>
      <c r="KTZ5" s="340"/>
      <c r="KUA5" s="340"/>
      <c r="KUB5" s="340"/>
      <c r="KUC5" s="340"/>
      <c r="KUD5" s="340"/>
      <c r="KUE5" s="340"/>
      <c r="KUF5" s="340"/>
      <c r="KUG5" s="340"/>
      <c r="KUH5" s="340"/>
      <c r="KUI5" s="340"/>
      <c r="KUJ5" s="340"/>
      <c r="KUK5" s="340"/>
      <c r="KUL5" s="340"/>
      <c r="KUM5" s="340"/>
      <c r="KUN5" s="340"/>
      <c r="KUO5" s="340"/>
      <c r="KUP5" s="340"/>
      <c r="KUQ5" s="340"/>
      <c r="KUR5" s="340"/>
      <c r="KUS5" s="340"/>
      <c r="KUT5" s="340"/>
      <c r="KUU5" s="340"/>
      <c r="KUV5" s="340"/>
      <c r="KUW5" s="340"/>
      <c r="KUX5" s="340"/>
      <c r="KUY5" s="340"/>
      <c r="KUZ5" s="340"/>
      <c r="KVA5" s="340"/>
      <c r="KVB5" s="340"/>
      <c r="KVC5" s="340"/>
      <c r="KVD5" s="340"/>
      <c r="KVE5" s="340"/>
      <c r="KVF5" s="340"/>
      <c r="KVG5" s="340"/>
      <c r="KVH5" s="340"/>
      <c r="KVI5" s="340"/>
      <c r="KVJ5" s="340"/>
      <c r="KVK5" s="340"/>
      <c r="KVL5" s="340"/>
      <c r="KVM5" s="340"/>
      <c r="KVN5" s="340"/>
      <c r="KVO5" s="340"/>
      <c r="KVP5" s="340"/>
      <c r="KVQ5" s="340"/>
      <c r="KVR5" s="340"/>
      <c r="KVS5" s="340"/>
      <c r="KVT5" s="340"/>
      <c r="KVU5" s="340"/>
      <c r="KVV5" s="340"/>
      <c r="KVW5" s="340"/>
      <c r="KVX5" s="340"/>
      <c r="KVY5" s="340"/>
      <c r="KVZ5" s="340"/>
      <c r="KWA5" s="340"/>
      <c r="KWB5" s="340"/>
      <c r="KWC5" s="340"/>
      <c r="KWD5" s="340"/>
      <c r="KWE5" s="340"/>
      <c r="KWF5" s="340"/>
      <c r="KWG5" s="340"/>
      <c r="KWH5" s="340"/>
      <c r="KWI5" s="340"/>
      <c r="KWJ5" s="340"/>
      <c r="KWK5" s="340"/>
      <c r="KWL5" s="340"/>
      <c r="KWM5" s="340"/>
      <c r="KWN5" s="340"/>
      <c r="KWO5" s="340"/>
      <c r="KWP5" s="340"/>
      <c r="KWQ5" s="340"/>
      <c r="KWR5" s="340"/>
      <c r="KWS5" s="340"/>
      <c r="KWT5" s="340"/>
      <c r="KWU5" s="340"/>
      <c r="KWV5" s="340"/>
      <c r="KWW5" s="340"/>
      <c r="KWX5" s="340"/>
      <c r="KWY5" s="340"/>
      <c r="KWZ5" s="340"/>
      <c r="KXA5" s="340"/>
      <c r="KXB5" s="340"/>
      <c r="KXC5" s="340"/>
      <c r="KXD5" s="340"/>
      <c r="KXE5" s="340"/>
      <c r="KXF5" s="340"/>
      <c r="KXG5" s="340"/>
      <c r="KXH5" s="340"/>
      <c r="KXI5" s="340"/>
      <c r="KXJ5" s="340"/>
      <c r="KXK5" s="340"/>
      <c r="KXL5" s="340"/>
      <c r="KXM5" s="340"/>
      <c r="KXN5" s="340"/>
      <c r="KXO5" s="340"/>
      <c r="KXP5" s="340"/>
      <c r="KXQ5" s="340"/>
      <c r="KXR5" s="340"/>
      <c r="KXS5" s="340"/>
      <c r="KXT5" s="340"/>
      <c r="KXU5" s="340"/>
      <c r="KXV5" s="340"/>
      <c r="KXW5" s="340"/>
      <c r="KXX5" s="340"/>
      <c r="KXY5" s="340"/>
      <c r="KXZ5" s="340"/>
      <c r="KYA5" s="340"/>
      <c r="KYB5" s="340"/>
      <c r="KYC5" s="340"/>
      <c r="KYD5" s="340"/>
      <c r="KYE5" s="340"/>
      <c r="KYF5" s="340"/>
      <c r="KYG5" s="340"/>
      <c r="KYH5" s="340"/>
      <c r="KYI5" s="340"/>
      <c r="KYJ5" s="340"/>
      <c r="KYK5" s="340"/>
      <c r="KYL5" s="340"/>
      <c r="KYM5" s="340"/>
      <c r="KYN5" s="340"/>
      <c r="KYO5" s="340"/>
      <c r="KYP5" s="340"/>
      <c r="KYQ5" s="340"/>
      <c r="KYR5" s="340"/>
      <c r="KYS5" s="340"/>
      <c r="KYT5" s="340"/>
      <c r="KYU5" s="340"/>
      <c r="KYV5" s="340"/>
      <c r="KYW5" s="340"/>
      <c r="KYX5" s="340"/>
      <c r="KYY5" s="340"/>
      <c r="KYZ5" s="340"/>
      <c r="KZA5" s="340"/>
      <c r="KZB5" s="340"/>
      <c r="KZC5" s="340"/>
      <c r="KZD5" s="340"/>
      <c r="KZE5" s="340"/>
      <c r="KZF5" s="340"/>
      <c r="KZG5" s="340"/>
      <c r="KZH5" s="340"/>
      <c r="KZI5" s="340"/>
      <c r="KZJ5" s="340"/>
      <c r="KZK5" s="340"/>
      <c r="KZL5" s="340"/>
      <c r="KZM5" s="340"/>
      <c r="KZN5" s="340"/>
      <c r="KZO5" s="340"/>
      <c r="KZP5" s="340"/>
      <c r="KZQ5" s="340"/>
      <c r="KZR5" s="340"/>
      <c r="KZS5" s="340"/>
      <c r="KZT5" s="340"/>
      <c r="KZU5" s="340"/>
      <c r="KZV5" s="340"/>
      <c r="KZW5" s="340"/>
      <c r="KZX5" s="340"/>
      <c r="KZY5" s="340"/>
      <c r="KZZ5" s="340"/>
      <c r="LAA5" s="340"/>
      <c r="LAB5" s="340"/>
      <c r="LAC5" s="340"/>
      <c r="LAD5" s="340"/>
      <c r="LAE5" s="340"/>
      <c r="LAF5" s="340"/>
      <c r="LAG5" s="340"/>
      <c r="LAH5" s="340"/>
      <c r="LAI5" s="340"/>
      <c r="LAJ5" s="340"/>
      <c r="LAK5" s="340"/>
      <c r="LAL5" s="340"/>
      <c r="LAM5" s="340"/>
      <c r="LAN5" s="340"/>
      <c r="LAO5" s="340"/>
      <c r="LAP5" s="340"/>
      <c r="LAQ5" s="340"/>
      <c r="LAR5" s="340"/>
      <c r="LAS5" s="340"/>
      <c r="LAT5" s="340"/>
      <c r="LAU5" s="340"/>
      <c r="LAV5" s="340"/>
      <c r="LAW5" s="340"/>
      <c r="LAX5" s="340"/>
      <c r="LAY5" s="340"/>
      <c r="LAZ5" s="340"/>
      <c r="LBA5" s="340"/>
      <c r="LBB5" s="340"/>
      <c r="LBC5" s="340"/>
      <c r="LBD5" s="340"/>
      <c r="LBE5" s="340"/>
      <c r="LBF5" s="340"/>
      <c r="LBG5" s="340"/>
      <c r="LBH5" s="340"/>
      <c r="LBI5" s="340"/>
      <c r="LBJ5" s="340"/>
      <c r="LBK5" s="340"/>
      <c r="LBL5" s="340"/>
      <c r="LBM5" s="340"/>
      <c r="LBN5" s="340"/>
      <c r="LBO5" s="340"/>
      <c r="LBP5" s="340"/>
      <c r="LBQ5" s="340"/>
      <c r="LBR5" s="340"/>
      <c r="LBS5" s="340"/>
      <c r="LBT5" s="340"/>
      <c r="LBU5" s="340"/>
      <c r="LBV5" s="340"/>
      <c r="LBW5" s="340"/>
      <c r="LBX5" s="340"/>
      <c r="LBY5" s="340"/>
      <c r="LBZ5" s="340"/>
      <c r="LCA5" s="340"/>
      <c r="LCB5" s="340"/>
      <c r="LCC5" s="340"/>
      <c r="LCD5" s="340"/>
      <c r="LCE5" s="340"/>
      <c r="LCF5" s="340"/>
      <c r="LCG5" s="340"/>
      <c r="LCH5" s="340"/>
      <c r="LCI5" s="340"/>
      <c r="LCJ5" s="340"/>
      <c r="LCK5" s="340"/>
      <c r="LCL5" s="340"/>
      <c r="LCM5" s="340"/>
      <c r="LCN5" s="340"/>
      <c r="LCO5" s="340"/>
      <c r="LCP5" s="340"/>
      <c r="LCQ5" s="340"/>
      <c r="LCR5" s="340"/>
      <c r="LCS5" s="340"/>
      <c r="LCT5" s="340"/>
      <c r="LCU5" s="340"/>
      <c r="LCV5" s="340"/>
      <c r="LCW5" s="340"/>
      <c r="LCX5" s="340"/>
      <c r="LCY5" s="340"/>
      <c r="LCZ5" s="340"/>
      <c r="LDA5" s="340"/>
      <c r="LDB5" s="340"/>
      <c r="LDC5" s="340"/>
      <c r="LDD5" s="340"/>
      <c r="LDE5" s="340"/>
      <c r="LDF5" s="340"/>
      <c r="LDG5" s="340"/>
      <c r="LDH5" s="340"/>
      <c r="LDI5" s="340"/>
      <c r="LDJ5" s="340"/>
      <c r="LDK5" s="340"/>
      <c r="LDL5" s="340"/>
      <c r="LDM5" s="340"/>
      <c r="LDN5" s="340"/>
      <c r="LDO5" s="340"/>
      <c r="LDP5" s="340"/>
      <c r="LDQ5" s="340"/>
      <c r="LDR5" s="340"/>
      <c r="LDS5" s="340"/>
      <c r="LDT5" s="340"/>
      <c r="LDU5" s="340"/>
      <c r="LDV5" s="340"/>
      <c r="LDW5" s="340"/>
      <c r="LDX5" s="340"/>
      <c r="LDY5" s="340"/>
      <c r="LDZ5" s="340"/>
      <c r="LEA5" s="340"/>
      <c r="LEB5" s="340"/>
      <c r="LEC5" s="340"/>
      <c r="LED5" s="340"/>
      <c r="LEE5" s="340"/>
      <c r="LEF5" s="340"/>
      <c r="LEG5" s="340"/>
      <c r="LEH5" s="340"/>
      <c r="LEI5" s="340"/>
      <c r="LEJ5" s="340"/>
      <c r="LEK5" s="340"/>
      <c r="LEL5" s="340"/>
      <c r="LEM5" s="340"/>
      <c r="LEN5" s="340"/>
      <c r="LEO5" s="340"/>
      <c r="LEP5" s="340"/>
      <c r="LEQ5" s="340"/>
      <c r="LER5" s="340"/>
      <c r="LES5" s="340"/>
      <c r="LET5" s="340"/>
      <c r="LEU5" s="340"/>
      <c r="LEV5" s="340"/>
      <c r="LEW5" s="340"/>
      <c r="LEX5" s="340"/>
      <c r="LEY5" s="340"/>
      <c r="LEZ5" s="340"/>
      <c r="LFA5" s="340"/>
      <c r="LFB5" s="340"/>
      <c r="LFC5" s="340"/>
      <c r="LFD5" s="340"/>
      <c r="LFE5" s="340"/>
      <c r="LFF5" s="340"/>
      <c r="LFG5" s="340"/>
      <c r="LFH5" s="340"/>
      <c r="LFI5" s="340"/>
      <c r="LFJ5" s="340"/>
      <c r="LFK5" s="340"/>
      <c r="LFL5" s="340"/>
      <c r="LFM5" s="340"/>
      <c r="LFN5" s="340"/>
      <c r="LFO5" s="340"/>
      <c r="LFP5" s="340"/>
      <c r="LFQ5" s="340"/>
      <c r="LFR5" s="340"/>
      <c r="LFS5" s="340"/>
      <c r="LFT5" s="340"/>
      <c r="LFU5" s="340"/>
      <c r="LFV5" s="340"/>
      <c r="LFW5" s="340"/>
      <c r="LFX5" s="340"/>
      <c r="LFY5" s="340"/>
      <c r="LFZ5" s="340"/>
      <c r="LGA5" s="340"/>
      <c r="LGB5" s="340"/>
      <c r="LGC5" s="340"/>
      <c r="LGD5" s="340"/>
      <c r="LGE5" s="340"/>
      <c r="LGF5" s="340"/>
      <c r="LGG5" s="340"/>
      <c r="LGH5" s="340"/>
      <c r="LGI5" s="340"/>
      <c r="LGJ5" s="340"/>
      <c r="LGK5" s="340"/>
      <c r="LGL5" s="340"/>
      <c r="LGM5" s="340"/>
      <c r="LGN5" s="340"/>
      <c r="LGO5" s="340"/>
      <c r="LGP5" s="340"/>
      <c r="LGQ5" s="340"/>
      <c r="LGR5" s="340"/>
      <c r="LGS5" s="340"/>
      <c r="LGT5" s="340"/>
      <c r="LGU5" s="340"/>
      <c r="LGV5" s="340"/>
      <c r="LGW5" s="340"/>
      <c r="LGX5" s="340"/>
      <c r="LGY5" s="340"/>
      <c r="LGZ5" s="340"/>
      <c r="LHA5" s="340"/>
      <c r="LHB5" s="340"/>
      <c r="LHC5" s="340"/>
      <c r="LHD5" s="340"/>
      <c r="LHE5" s="340"/>
      <c r="LHF5" s="340"/>
      <c r="LHG5" s="340"/>
      <c r="LHH5" s="340"/>
      <c r="LHI5" s="340"/>
      <c r="LHJ5" s="340"/>
      <c r="LHK5" s="340"/>
      <c r="LHL5" s="340"/>
      <c r="LHM5" s="340"/>
      <c r="LHN5" s="340"/>
      <c r="LHO5" s="340"/>
      <c r="LHP5" s="340"/>
      <c r="LHQ5" s="340"/>
      <c r="LHR5" s="340"/>
      <c r="LHS5" s="340"/>
      <c r="LHT5" s="340"/>
      <c r="LHU5" s="340"/>
      <c r="LHV5" s="340"/>
      <c r="LHW5" s="340"/>
      <c r="LHX5" s="340"/>
      <c r="LHY5" s="340"/>
      <c r="LHZ5" s="340"/>
      <c r="LIA5" s="340"/>
      <c r="LIB5" s="340"/>
      <c r="LIC5" s="340"/>
      <c r="LID5" s="340"/>
      <c r="LIE5" s="340"/>
      <c r="LIF5" s="340"/>
      <c r="LIG5" s="340"/>
      <c r="LIH5" s="340"/>
      <c r="LII5" s="340"/>
      <c r="LIJ5" s="340"/>
      <c r="LIK5" s="340"/>
      <c r="LIL5" s="340"/>
      <c r="LIM5" s="340"/>
      <c r="LIN5" s="340"/>
      <c r="LIO5" s="340"/>
      <c r="LIP5" s="340"/>
      <c r="LIQ5" s="340"/>
      <c r="LIR5" s="340"/>
      <c r="LIS5" s="340"/>
      <c r="LIT5" s="340"/>
      <c r="LIU5" s="340"/>
      <c r="LIV5" s="340"/>
      <c r="LIW5" s="340"/>
      <c r="LIX5" s="340"/>
      <c r="LIY5" s="340"/>
      <c r="LIZ5" s="340"/>
      <c r="LJA5" s="340"/>
      <c r="LJB5" s="340"/>
      <c r="LJC5" s="340"/>
      <c r="LJD5" s="340"/>
      <c r="LJE5" s="340"/>
      <c r="LJF5" s="340"/>
      <c r="LJG5" s="340"/>
      <c r="LJH5" s="340"/>
      <c r="LJI5" s="340"/>
      <c r="LJJ5" s="340"/>
      <c r="LJK5" s="340"/>
      <c r="LJL5" s="340"/>
      <c r="LJM5" s="340"/>
      <c r="LJN5" s="340"/>
      <c r="LJO5" s="340"/>
      <c r="LJP5" s="340"/>
      <c r="LJQ5" s="340"/>
      <c r="LJR5" s="340"/>
      <c r="LJS5" s="340"/>
      <c r="LJT5" s="340"/>
      <c r="LJU5" s="340"/>
      <c r="LJV5" s="340"/>
      <c r="LJW5" s="340"/>
      <c r="LJX5" s="340"/>
      <c r="LJY5" s="340"/>
      <c r="LJZ5" s="340"/>
      <c r="LKA5" s="340"/>
      <c r="LKB5" s="340"/>
      <c r="LKC5" s="340"/>
      <c r="LKD5" s="340"/>
      <c r="LKE5" s="340"/>
      <c r="LKF5" s="340"/>
      <c r="LKG5" s="340"/>
      <c r="LKH5" s="340"/>
      <c r="LKI5" s="340"/>
      <c r="LKJ5" s="340"/>
      <c r="LKK5" s="340"/>
      <c r="LKL5" s="340"/>
      <c r="LKM5" s="340"/>
      <c r="LKN5" s="340"/>
      <c r="LKO5" s="340"/>
      <c r="LKP5" s="340"/>
      <c r="LKQ5" s="340"/>
      <c r="LKR5" s="340"/>
      <c r="LKS5" s="340"/>
      <c r="LKT5" s="340"/>
      <c r="LKU5" s="340"/>
      <c r="LKV5" s="340"/>
      <c r="LKW5" s="340"/>
      <c r="LKX5" s="340"/>
      <c r="LKY5" s="340"/>
      <c r="LKZ5" s="340"/>
      <c r="LLA5" s="340"/>
      <c r="LLB5" s="340"/>
      <c r="LLC5" s="340"/>
      <c r="LLD5" s="340"/>
      <c r="LLE5" s="340"/>
      <c r="LLF5" s="340"/>
      <c r="LLG5" s="340"/>
      <c r="LLH5" s="340"/>
      <c r="LLI5" s="340"/>
      <c r="LLJ5" s="340"/>
      <c r="LLK5" s="340"/>
      <c r="LLL5" s="340"/>
      <c r="LLM5" s="340"/>
      <c r="LLN5" s="340"/>
      <c r="LLO5" s="340"/>
      <c r="LLP5" s="340"/>
      <c r="LLQ5" s="340"/>
      <c r="LLR5" s="340"/>
      <c r="LLS5" s="340"/>
      <c r="LLT5" s="340"/>
      <c r="LLU5" s="340"/>
      <c r="LLV5" s="340"/>
      <c r="LLW5" s="340"/>
      <c r="LLX5" s="340"/>
      <c r="LLY5" s="340"/>
      <c r="LLZ5" s="340"/>
      <c r="LMA5" s="340"/>
      <c r="LMB5" s="340"/>
      <c r="LMC5" s="340"/>
      <c r="LMD5" s="340"/>
      <c r="LME5" s="340"/>
      <c r="LMF5" s="340"/>
      <c r="LMG5" s="340"/>
      <c r="LMH5" s="340"/>
      <c r="LMI5" s="340"/>
      <c r="LMJ5" s="340"/>
      <c r="LMK5" s="340"/>
      <c r="LML5" s="340"/>
      <c r="LMM5" s="340"/>
      <c r="LMN5" s="340"/>
      <c r="LMO5" s="340"/>
      <c r="LMP5" s="340"/>
      <c r="LMQ5" s="340"/>
      <c r="LMR5" s="340"/>
      <c r="LMS5" s="340"/>
      <c r="LMT5" s="340"/>
      <c r="LMU5" s="340"/>
      <c r="LMV5" s="340"/>
      <c r="LMW5" s="340"/>
      <c r="LMX5" s="340"/>
      <c r="LMY5" s="340"/>
      <c r="LMZ5" s="340"/>
      <c r="LNA5" s="340"/>
      <c r="LNB5" s="340"/>
      <c r="LNC5" s="340"/>
      <c r="LND5" s="340"/>
      <c r="LNE5" s="340"/>
      <c r="LNF5" s="340"/>
      <c r="LNG5" s="340"/>
      <c r="LNH5" s="340"/>
      <c r="LNI5" s="340"/>
      <c r="LNJ5" s="340"/>
      <c r="LNK5" s="340"/>
      <c r="LNL5" s="340"/>
      <c r="LNM5" s="340"/>
      <c r="LNN5" s="340"/>
      <c r="LNO5" s="340"/>
      <c r="LNP5" s="340"/>
      <c r="LNQ5" s="340"/>
      <c r="LNR5" s="340"/>
      <c r="LNS5" s="340"/>
      <c r="LNT5" s="340"/>
      <c r="LNU5" s="340"/>
      <c r="LNV5" s="340"/>
      <c r="LNW5" s="340"/>
      <c r="LNX5" s="340"/>
      <c r="LNY5" s="340"/>
      <c r="LNZ5" s="340"/>
      <c r="LOA5" s="340"/>
      <c r="LOB5" s="340"/>
      <c r="LOC5" s="340"/>
      <c r="LOD5" s="340"/>
      <c r="LOE5" s="340"/>
      <c r="LOF5" s="340"/>
      <c r="LOG5" s="340"/>
      <c r="LOH5" s="340"/>
      <c r="LOI5" s="340"/>
      <c r="LOJ5" s="340"/>
      <c r="LOK5" s="340"/>
      <c r="LOL5" s="340"/>
      <c r="LOM5" s="340"/>
      <c r="LON5" s="340"/>
      <c r="LOO5" s="340"/>
      <c r="LOP5" s="340"/>
      <c r="LOQ5" s="340"/>
      <c r="LOR5" s="340"/>
      <c r="LOS5" s="340"/>
      <c r="LOT5" s="340"/>
      <c r="LOU5" s="340"/>
      <c r="LOV5" s="340"/>
      <c r="LOW5" s="340"/>
      <c r="LOX5" s="340"/>
      <c r="LOY5" s="340"/>
      <c r="LOZ5" s="340"/>
      <c r="LPA5" s="340"/>
      <c r="LPB5" s="340"/>
      <c r="LPC5" s="340"/>
      <c r="LPD5" s="340"/>
      <c r="LPE5" s="340"/>
      <c r="LPF5" s="340"/>
      <c r="LPG5" s="340"/>
      <c r="LPH5" s="340"/>
      <c r="LPI5" s="340"/>
      <c r="LPJ5" s="340"/>
      <c r="LPK5" s="340"/>
      <c r="LPL5" s="340"/>
      <c r="LPM5" s="340"/>
      <c r="LPN5" s="340"/>
      <c r="LPO5" s="340"/>
      <c r="LPP5" s="340"/>
      <c r="LPQ5" s="340"/>
      <c r="LPR5" s="340"/>
      <c r="LPS5" s="340"/>
      <c r="LPT5" s="340"/>
      <c r="LPU5" s="340"/>
      <c r="LPV5" s="340"/>
      <c r="LPW5" s="340"/>
      <c r="LPX5" s="340"/>
      <c r="LPY5" s="340"/>
      <c r="LPZ5" s="340"/>
      <c r="LQA5" s="340"/>
      <c r="LQB5" s="340"/>
      <c r="LQC5" s="340"/>
      <c r="LQD5" s="340"/>
      <c r="LQE5" s="340"/>
      <c r="LQF5" s="340"/>
      <c r="LQG5" s="340"/>
      <c r="LQH5" s="340"/>
      <c r="LQI5" s="340"/>
      <c r="LQJ5" s="340"/>
      <c r="LQK5" s="340"/>
      <c r="LQL5" s="340"/>
      <c r="LQM5" s="340"/>
      <c r="LQN5" s="340"/>
      <c r="LQO5" s="340"/>
      <c r="LQP5" s="340"/>
      <c r="LQQ5" s="340"/>
      <c r="LQR5" s="340"/>
      <c r="LQS5" s="340"/>
      <c r="LQT5" s="340"/>
      <c r="LQU5" s="340"/>
      <c r="LQV5" s="340"/>
      <c r="LQW5" s="340"/>
      <c r="LQX5" s="340"/>
      <c r="LQY5" s="340"/>
      <c r="LQZ5" s="340"/>
      <c r="LRA5" s="340"/>
      <c r="LRB5" s="340"/>
      <c r="LRC5" s="340"/>
      <c r="LRD5" s="340"/>
      <c r="LRE5" s="340"/>
      <c r="LRF5" s="340"/>
      <c r="LRG5" s="340"/>
      <c r="LRH5" s="340"/>
      <c r="LRI5" s="340"/>
      <c r="LRJ5" s="340"/>
      <c r="LRK5" s="340"/>
      <c r="LRL5" s="340"/>
      <c r="LRM5" s="340"/>
      <c r="LRN5" s="340"/>
      <c r="LRO5" s="340"/>
      <c r="LRP5" s="340"/>
      <c r="LRQ5" s="340"/>
      <c r="LRR5" s="340"/>
      <c r="LRS5" s="340"/>
      <c r="LRT5" s="340"/>
      <c r="LRU5" s="340"/>
      <c r="LRV5" s="340"/>
      <c r="LRW5" s="340"/>
      <c r="LRX5" s="340"/>
      <c r="LRY5" s="340"/>
      <c r="LRZ5" s="340"/>
      <c r="LSA5" s="340"/>
      <c r="LSB5" s="340"/>
      <c r="LSC5" s="340"/>
      <c r="LSD5" s="340"/>
      <c r="LSE5" s="340"/>
      <c r="LSF5" s="340"/>
      <c r="LSG5" s="340"/>
      <c r="LSH5" s="340"/>
      <c r="LSI5" s="340"/>
      <c r="LSJ5" s="340"/>
      <c r="LSK5" s="340"/>
      <c r="LSL5" s="340"/>
      <c r="LSM5" s="340"/>
      <c r="LSN5" s="340"/>
      <c r="LSO5" s="340"/>
      <c r="LSP5" s="340"/>
      <c r="LSQ5" s="340"/>
      <c r="LSR5" s="340"/>
      <c r="LSS5" s="340"/>
      <c r="LST5" s="340"/>
      <c r="LSU5" s="340"/>
      <c r="LSV5" s="340"/>
      <c r="LSW5" s="340"/>
      <c r="LSX5" s="340"/>
      <c r="LSY5" s="340"/>
      <c r="LSZ5" s="340"/>
      <c r="LTA5" s="340"/>
      <c r="LTB5" s="340"/>
      <c r="LTC5" s="340"/>
      <c r="LTD5" s="340"/>
      <c r="LTE5" s="340"/>
      <c r="LTF5" s="340"/>
      <c r="LTG5" s="340"/>
      <c r="LTH5" s="340"/>
      <c r="LTI5" s="340"/>
      <c r="LTJ5" s="340"/>
      <c r="LTK5" s="340"/>
      <c r="LTL5" s="340"/>
      <c r="LTM5" s="340"/>
      <c r="LTN5" s="340"/>
      <c r="LTO5" s="340"/>
      <c r="LTP5" s="340"/>
      <c r="LTQ5" s="340"/>
      <c r="LTR5" s="340"/>
      <c r="LTS5" s="340"/>
      <c r="LTT5" s="340"/>
      <c r="LTU5" s="340"/>
      <c r="LTV5" s="340"/>
      <c r="LTW5" s="340"/>
      <c r="LTX5" s="340"/>
      <c r="LTY5" s="340"/>
      <c r="LTZ5" s="340"/>
      <c r="LUA5" s="340"/>
      <c r="LUB5" s="340"/>
      <c r="LUC5" s="340"/>
      <c r="LUD5" s="340"/>
      <c r="LUE5" s="340"/>
      <c r="LUF5" s="340"/>
      <c r="LUG5" s="340"/>
      <c r="LUH5" s="340"/>
      <c r="LUI5" s="340"/>
      <c r="LUJ5" s="340"/>
      <c r="LUK5" s="340"/>
      <c r="LUL5" s="340"/>
      <c r="LUM5" s="340"/>
      <c r="LUN5" s="340"/>
      <c r="LUO5" s="340"/>
      <c r="LUP5" s="340"/>
      <c r="LUQ5" s="340"/>
      <c r="LUR5" s="340"/>
      <c r="LUS5" s="340"/>
      <c r="LUT5" s="340"/>
      <c r="LUU5" s="340"/>
      <c r="LUV5" s="340"/>
      <c r="LUW5" s="340"/>
      <c r="LUX5" s="340"/>
      <c r="LUY5" s="340"/>
      <c r="LUZ5" s="340"/>
      <c r="LVA5" s="340"/>
      <c r="LVB5" s="340"/>
      <c r="LVC5" s="340"/>
      <c r="LVD5" s="340"/>
      <c r="LVE5" s="340"/>
      <c r="LVF5" s="340"/>
      <c r="LVG5" s="340"/>
      <c r="LVH5" s="340"/>
      <c r="LVI5" s="340"/>
      <c r="LVJ5" s="340"/>
      <c r="LVK5" s="340"/>
      <c r="LVL5" s="340"/>
      <c r="LVM5" s="340"/>
      <c r="LVN5" s="340"/>
      <c r="LVO5" s="340"/>
      <c r="LVP5" s="340"/>
      <c r="LVQ5" s="340"/>
      <c r="LVR5" s="340"/>
      <c r="LVS5" s="340"/>
      <c r="LVT5" s="340"/>
      <c r="LVU5" s="340"/>
      <c r="LVV5" s="340"/>
      <c r="LVW5" s="340"/>
      <c r="LVX5" s="340"/>
      <c r="LVY5" s="340"/>
      <c r="LVZ5" s="340"/>
      <c r="LWA5" s="340"/>
      <c r="LWB5" s="340"/>
      <c r="LWC5" s="340"/>
      <c r="LWD5" s="340"/>
      <c r="LWE5" s="340"/>
      <c r="LWF5" s="340"/>
      <c r="LWG5" s="340"/>
      <c r="LWH5" s="340"/>
      <c r="LWI5" s="340"/>
      <c r="LWJ5" s="340"/>
      <c r="LWK5" s="340"/>
      <c r="LWL5" s="340"/>
      <c r="LWM5" s="340"/>
      <c r="LWN5" s="340"/>
      <c r="LWO5" s="340"/>
      <c r="LWP5" s="340"/>
      <c r="LWQ5" s="340"/>
      <c r="LWR5" s="340"/>
      <c r="LWS5" s="340"/>
      <c r="LWT5" s="340"/>
      <c r="LWU5" s="340"/>
      <c r="LWV5" s="340"/>
      <c r="LWW5" s="340"/>
      <c r="LWX5" s="340"/>
      <c r="LWY5" s="340"/>
      <c r="LWZ5" s="340"/>
      <c r="LXA5" s="340"/>
      <c r="LXB5" s="340"/>
      <c r="LXC5" s="340"/>
      <c r="LXD5" s="340"/>
      <c r="LXE5" s="340"/>
      <c r="LXF5" s="340"/>
      <c r="LXG5" s="340"/>
      <c r="LXH5" s="340"/>
      <c r="LXI5" s="340"/>
      <c r="LXJ5" s="340"/>
      <c r="LXK5" s="340"/>
      <c r="LXL5" s="340"/>
      <c r="LXM5" s="340"/>
      <c r="LXN5" s="340"/>
      <c r="LXO5" s="340"/>
      <c r="LXP5" s="340"/>
      <c r="LXQ5" s="340"/>
      <c r="LXR5" s="340"/>
      <c r="LXS5" s="340"/>
      <c r="LXT5" s="340"/>
      <c r="LXU5" s="340"/>
      <c r="LXV5" s="340"/>
      <c r="LXW5" s="340"/>
      <c r="LXX5" s="340"/>
      <c r="LXY5" s="340"/>
      <c r="LXZ5" s="340"/>
      <c r="LYA5" s="340"/>
      <c r="LYB5" s="340"/>
      <c r="LYC5" s="340"/>
      <c r="LYD5" s="340"/>
      <c r="LYE5" s="340"/>
      <c r="LYF5" s="340"/>
      <c r="LYG5" s="340"/>
      <c r="LYH5" s="340"/>
      <c r="LYI5" s="340"/>
      <c r="LYJ5" s="340"/>
      <c r="LYK5" s="340"/>
      <c r="LYL5" s="340"/>
      <c r="LYM5" s="340"/>
      <c r="LYN5" s="340"/>
      <c r="LYO5" s="340"/>
      <c r="LYP5" s="340"/>
      <c r="LYQ5" s="340"/>
      <c r="LYR5" s="340"/>
      <c r="LYS5" s="340"/>
      <c r="LYT5" s="340"/>
      <c r="LYU5" s="340"/>
      <c r="LYV5" s="340"/>
      <c r="LYW5" s="340"/>
      <c r="LYX5" s="340"/>
      <c r="LYY5" s="340"/>
      <c r="LYZ5" s="340"/>
      <c r="LZA5" s="340"/>
      <c r="LZB5" s="340"/>
      <c r="LZC5" s="340"/>
      <c r="LZD5" s="340"/>
      <c r="LZE5" s="340"/>
      <c r="LZF5" s="340"/>
      <c r="LZG5" s="340"/>
      <c r="LZH5" s="340"/>
      <c r="LZI5" s="340"/>
      <c r="LZJ5" s="340"/>
      <c r="LZK5" s="340"/>
      <c r="LZL5" s="340"/>
      <c r="LZM5" s="340"/>
      <c r="LZN5" s="340"/>
      <c r="LZO5" s="340"/>
      <c r="LZP5" s="340"/>
      <c r="LZQ5" s="340"/>
      <c r="LZR5" s="340"/>
      <c r="LZS5" s="340"/>
      <c r="LZT5" s="340"/>
      <c r="LZU5" s="340"/>
      <c r="LZV5" s="340"/>
      <c r="LZW5" s="340"/>
      <c r="LZX5" s="340"/>
      <c r="LZY5" s="340"/>
      <c r="LZZ5" s="340"/>
      <c r="MAA5" s="340"/>
      <c r="MAB5" s="340"/>
      <c r="MAC5" s="340"/>
      <c r="MAD5" s="340"/>
      <c r="MAE5" s="340"/>
      <c r="MAF5" s="340"/>
      <c r="MAG5" s="340"/>
      <c r="MAH5" s="340"/>
      <c r="MAI5" s="340"/>
      <c r="MAJ5" s="340"/>
      <c r="MAK5" s="340"/>
      <c r="MAL5" s="340"/>
      <c r="MAM5" s="340"/>
      <c r="MAN5" s="340"/>
      <c r="MAO5" s="340"/>
      <c r="MAP5" s="340"/>
      <c r="MAQ5" s="340"/>
      <c r="MAR5" s="340"/>
      <c r="MAS5" s="340"/>
      <c r="MAT5" s="340"/>
      <c r="MAU5" s="340"/>
      <c r="MAV5" s="340"/>
      <c r="MAW5" s="340"/>
      <c r="MAX5" s="340"/>
      <c r="MAY5" s="340"/>
      <c r="MAZ5" s="340"/>
      <c r="MBA5" s="340"/>
      <c r="MBB5" s="340"/>
      <c r="MBC5" s="340"/>
      <c r="MBD5" s="340"/>
      <c r="MBE5" s="340"/>
      <c r="MBF5" s="340"/>
      <c r="MBG5" s="340"/>
      <c r="MBH5" s="340"/>
    </row>
    <row r="6" spans="1:8848" s="51" customFormat="1" ht="54.75" customHeight="1">
      <c r="A6" s="93" t="s">
        <v>124</v>
      </c>
      <c r="B6" s="340"/>
      <c r="C6" s="340"/>
      <c r="D6" s="340"/>
      <c r="E6" s="340"/>
      <c r="F6" s="340"/>
      <c r="G6" s="340"/>
      <c r="H6" s="340"/>
      <c r="I6" s="340"/>
      <c r="J6" s="340"/>
      <c r="K6" s="340"/>
      <c r="L6" s="340"/>
      <c r="M6" s="340"/>
      <c r="N6" s="340"/>
      <c r="O6" s="340"/>
      <c r="P6" s="340"/>
      <c r="Q6" s="340"/>
      <c r="R6" s="340"/>
      <c r="S6" s="340"/>
      <c r="T6" s="340"/>
      <c r="U6" s="340"/>
      <c r="V6" s="340"/>
      <c r="W6" s="340"/>
      <c r="X6" s="340"/>
      <c r="Y6" s="340"/>
      <c r="Z6" s="340"/>
      <c r="AA6" s="340"/>
      <c r="AB6" s="340"/>
      <c r="AC6" s="340"/>
      <c r="AD6" s="340"/>
      <c r="AE6" s="340"/>
      <c r="AF6" s="340"/>
      <c r="AG6" s="340"/>
      <c r="AH6" s="340"/>
      <c r="AI6" s="340"/>
      <c r="AJ6" s="340"/>
      <c r="AK6" s="340"/>
      <c r="AL6" s="340"/>
      <c r="AM6" s="340"/>
      <c r="AN6" s="340"/>
      <c r="AO6" s="340"/>
      <c r="AP6" s="340"/>
      <c r="AQ6" s="340"/>
      <c r="AR6" s="340"/>
      <c r="AS6" s="340"/>
      <c r="AT6" s="340"/>
      <c r="AU6" s="340"/>
      <c r="AV6" s="340"/>
      <c r="AW6" s="340"/>
      <c r="AX6" s="340"/>
      <c r="AY6" s="340"/>
      <c r="AZ6" s="340"/>
      <c r="BA6" s="340"/>
      <c r="BB6" s="340"/>
      <c r="BC6" s="340"/>
      <c r="BD6" s="340"/>
      <c r="BE6" s="340"/>
      <c r="BF6" s="340"/>
      <c r="BG6" s="340"/>
      <c r="BH6" s="340"/>
      <c r="BI6" s="340"/>
      <c r="BJ6" s="340"/>
      <c r="BK6" s="340"/>
      <c r="BL6" s="340"/>
      <c r="BM6" s="340"/>
      <c r="BN6" s="340"/>
      <c r="BO6" s="340"/>
      <c r="BP6" s="340"/>
      <c r="BQ6" s="340"/>
      <c r="BR6" s="340"/>
      <c r="BS6" s="340"/>
      <c r="BT6" s="340"/>
      <c r="BU6" s="340"/>
      <c r="BV6" s="340"/>
      <c r="BW6" s="340"/>
      <c r="BX6" s="340"/>
      <c r="BY6" s="340"/>
      <c r="BZ6" s="340"/>
      <c r="CA6" s="340"/>
      <c r="CB6" s="340"/>
      <c r="CC6" s="340"/>
      <c r="CD6" s="340"/>
      <c r="CE6" s="340"/>
      <c r="CF6" s="340"/>
      <c r="CG6" s="340"/>
      <c r="CH6" s="340"/>
      <c r="CI6" s="340"/>
      <c r="CJ6" s="340"/>
      <c r="CK6" s="340"/>
      <c r="CL6" s="340"/>
      <c r="CM6" s="340"/>
      <c r="CN6" s="340"/>
      <c r="CO6" s="340"/>
      <c r="CP6" s="340"/>
      <c r="CQ6" s="340"/>
      <c r="CR6" s="340"/>
      <c r="CS6" s="340"/>
      <c r="CT6" s="340"/>
      <c r="CU6" s="340"/>
      <c r="CV6" s="340"/>
      <c r="CW6" s="340"/>
      <c r="CX6" s="340"/>
      <c r="CY6" s="340"/>
      <c r="CZ6" s="340"/>
      <c r="DA6" s="340"/>
      <c r="DB6" s="340"/>
      <c r="DC6" s="340"/>
      <c r="DD6" s="340"/>
      <c r="DE6" s="340"/>
      <c r="DF6" s="340"/>
      <c r="DG6" s="340"/>
      <c r="DH6" s="340"/>
      <c r="DI6" s="340"/>
      <c r="DJ6" s="340"/>
      <c r="DK6" s="340"/>
      <c r="DL6" s="340"/>
      <c r="DM6" s="340"/>
      <c r="DN6" s="340"/>
      <c r="DO6" s="340"/>
      <c r="DP6" s="340"/>
      <c r="DQ6" s="340"/>
      <c r="DR6" s="340"/>
      <c r="DS6" s="340"/>
      <c r="DT6" s="340"/>
      <c r="DU6" s="340"/>
      <c r="DV6" s="340"/>
      <c r="DW6" s="340"/>
      <c r="DX6" s="340"/>
      <c r="DY6" s="340"/>
      <c r="DZ6" s="340"/>
      <c r="EA6" s="340"/>
      <c r="EB6" s="340"/>
      <c r="EC6" s="340"/>
      <c r="ED6" s="340"/>
      <c r="EE6" s="340"/>
      <c r="EF6" s="340"/>
      <c r="EG6" s="340"/>
      <c r="EH6" s="340"/>
      <c r="EI6" s="340"/>
      <c r="EJ6" s="340"/>
      <c r="EK6" s="340"/>
      <c r="EL6" s="340"/>
      <c r="EM6" s="340"/>
      <c r="EN6" s="340"/>
      <c r="EO6" s="340"/>
      <c r="EP6" s="340"/>
      <c r="EQ6" s="340"/>
      <c r="ER6" s="340"/>
      <c r="ES6" s="340"/>
      <c r="ET6" s="340"/>
      <c r="EU6" s="340"/>
      <c r="EV6" s="340"/>
      <c r="EW6" s="340"/>
      <c r="EX6" s="340"/>
      <c r="EY6" s="340"/>
      <c r="EZ6" s="340"/>
      <c r="FA6" s="340"/>
      <c r="FB6" s="340"/>
      <c r="FC6" s="340"/>
      <c r="FD6" s="340"/>
      <c r="FE6" s="340"/>
      <c r="FF6" s="340"/>
      <c r="FG6" s="340"/>
      <c r="FH6" s="340"/>
      <c r="FI6" s="340"/>
      <c r="FJ6" s="340"/>
      <c r="FK6" s="340"/>
      <c r="FL6" s="340"/>
      <c r="FM6" s="340"/>
      <c r="FN6" s="340"/>
      <c r="FO6" s="340"/>
      <c r="FP6" s="340"/>
      <c r="FQ6" s="340"/>
      <c r="FR6" s="340"/>
      <c r="FS6" s="340"/>
      <c r="FT6" s="340"/>
      <c r="FU6" s="340"/>
      <c r="FV6" s="340"/>
      <c r="FW6" s="340"/>
      <c r="FX6" s="340"/>
      <c r="FY6" s="340"/>
      <c r="FZ6" s="340"/>
      <c r="GA6" s="340"/>
      <c r="GB6" s="340"/>
      <c r="GC6" s="340"/>
      <c r="GD6" s="340"/>
      <c r="GE6" s="340"/>
      <c r="GF6" s="340"/>
      <c r="GG6" s="340"/>
      <c r="GH6" s="340"/>
      <c r="GI6" s="340"/>
      <c r="GJ6" s="340"/>
      <c r="GK6" s="340"/>
      <c r="GL6" s="340"/>
      <c r="GM6" s="340"/>
      <c r="GN6" s="340"/>
      <c r="GO6" s="340"/>
      <c r="GP6" s="340"/>
      <c r="GQ6" s="340"/>
      <c r="GR6" s="340"/>
      <c r="GS6" s="340"/>
      <c r="GT6" s="340"/>
      <c r="GU6" s="340"/>
      <c r="GV6" s="340"/>
      <c r="GW6" s="340"/>
      <c r="GX6" s="340"/>
      <c r="GY6" s="340"/>
      <c r="GZ6" s="340"/>
      <c r="HA6" s="340"/>
      <c r="HB6" s="340"/>
      <c r="HC6" s="340"/>
      <c r="HD6" s="340"/>
      <c r="HE6" s="340"/>
      <c r="HF6" s="340"/>
      <c r="HG6" s="340"/>
      <c r="HH6" s="340"/>
      <c r="HI6" s="340"/>
      <c r="HJ6" s="340"/>
      <c r="HK6" s="340"/>
      <c r="HL6" s="340"/>
      <c r="HM6" s="340"/>
      <c r="HN6" s="340"/>
      <c r="HO6" s="340"/>
      <c r="HP6" s="340"/>
      <c r="HQ6" s="340"/>
      <c r="HR6" s="340"/>
      <c r="HS6" s="340"/>
      <c r="HT6" s="340"/>
      <c r="HU6" s="340"/>
      <c r="HV6" s="340"/>
      <c r="HW6" s="340"/>
      <c r="HX6" s="340"/>
      <c r="HY6" s="340"/>
      <c r="HZ6" s="340"/>
      <c r="IA6" s="340"/>
      <c r="IB6" s="340"/>
      <c r="IC6" s="340"/>
      <c r="ID6" s="340"/>
      <c r="IE6" s="340"/>
      <c r="IF6" s="340"/>
      <c r="IG6" s="340"/>
      <c r="IH6" s="340"/>
      <c r="II6" s="340"/>
      <c r="IJ6" s="340"/>
      <c r="IK6" s="340"/>
      <c r="IL6" s="340"/>
      <c r="IM6" s="340"/>
      <c r="IN6" s="340"/>
      <c r="IO6" s="340"/>
      <c r="IP6" s="340"/>
      <c r="IQ6" s="340"/>
      <c r="IR6" s="340"/>
      <c r="IS6" s="340"/>
      <c r="IT6" s="340"/>
      <c r="IU6" s="340"/>
      <c r="IV6" s="340"/>
      <c r="IW6" s="340"/>
      <c r="IX6" s="340"/>
      <c r="IY6" s="340"/>
      <c r="IZ6" s="340"/>
      <c r="JA6" s="340"/>
      <c r="JB6" s="340"/>
      <c r="JC6" s="340"/>
      <c r="JD6" s="340"/>
      <c r="JE6" s="340"/>
      <c r="JF6" s="340"/>
      <c r="JG6" s="340"/>
      <c r="JH6" s="340"/>
      <c r="JI6" s="340"/>
      <c r="JJ6" s="340"/>
      <c r="JK6" s="340"/>
      <c r="JL6" s="340"/>
      <c r="JM6" s="340"/>
      <c r="JN6" s="340"/>
      <c r="JO6" s="340"/>
      <c r="JP6" s="340"/>
      <c r="JQ6" s="340"/>
      <c r="JR6" s="340"/>
      <c r="JS6" s="340"/>
      <c r="JT6" s="340"/>
      <c r="JU6" s="340"/>
      <c r="JV6" s="340"/>
      <c r="JW6" s="340"/>
      <c r="JX6" s="340"/>
      <c r="JY6" s="340"/>
      <c r="JZ6" s="340"/>
      <c r="KA6" s="340"/>
      <c r="KB6" s="340"/>
      <c r="KC6" s="340"/>
      <c r="KD6" s="340"/>
      <c r="KE6" s="340"/>
      <c r="KF6" s="340"/>
      <c r="KG6" s="340"/>
      <c r="KH6" s="340"/>
      <c r="KI6" s="340"/>
      <c r="KJ6" s="340"/>
      <c r="KK6" s="340"/>
      <c r="KL6" s="340"/>
      <c r="KM6" s="340"/>
      <c r="KN6" s="340"/>
      <c r="KO6" s="340"/>
      <c r="KP6" s="340"/>
      <c r="KQ6" s="340"/>
      <c r="KR6" s="340"/>
      <c r="KS6" s="340"/>
      <c r="KT6" s="340"/>
      <c r="KU6" s="340"/>
      <c r="KV6" s="340"/>
      <c r="KW6" s="340"/>
      <c r="KX6" s="340"/>
      <c r="KY6" s="340"/>
      <c r="KZ6" s="340"/>
      <c r="LA6" s="340"/>
      <c r="LB6" s="340"/>
      <c r="LC6" s="340"/>
      <c r="LD6" s="340"/>
      <c r="LE6" s="340"/>
      <c r="LF6" s="340"/>
      <c r="LG6" s="340"/>
      <c r="LH6" s="340"/>
      <c r="LI6" s="340"/>
      <c r="LJ6" s="340"/>
      <c r="LK6" s="340"/>
      <c r="LL6" s="340"/>
      <c r="LM6" s="340"/>
      <c r="LN6" s="340"/>
      <c r="LO6" s="340"/>
      <c r="LP6" s="340"/>
      <c r="LQ6" s="340"/>
      <c r="LR6" s="340"/>
      <c r="LS6" s="340"/>
      <c r="LT6" s="340"/>
      <c r="LU6" s="340"/>
      <c r="LV6" s="340"/>
      <c r="LW6" s="340"/>
      <c r="LX6" s="340"/>
      <c r="LY6" s="340"/>
      <c r="LZ6" s="340"/>
      <c r="MA6" s="340"/>
      <c r="MB6" s="340"/>
      <c r="MC6" s="340"/>
      <c r="MD6" s="340"/>
      <c r="ME6" s="340"/>
      <c r="MF6" s="340"/>
      <c r="MG6" s="340"/>
      <c r="MH6" s="340"/>
      <c r="MI6" s="340"/>
      <c r="MJ6" s="340"/>
      <c r="MK6" s="340"/>
      <c r="ML6" s="340"/>
      <c r="MM6" s="340"/>
      <c r="MN6" s="340"/>
      <c r="MO6" s="340"/>
      <c r="MP6" s="340"/>
      <c r="MQ6" s="340"/>
      <c r="MR6" s="340"/>
      <c r="MS6" s="340"/>
      <c r="MT6" s="340"/>
      <c r="MU6" s="340"/>
      <c r="MV6" s="340"/>
      <c r="MW6" s="340"/>
      <c r="MX6" s="340"/>
      <c r="MY6" s="340"/>
      <c r="MZ6" s="340"/>
      <c r="NA6" s="340"/>
      <c r="NB6" s="340"/>
      <c r="NC6" s="340"/>
      <c r="ND6" s="340"/>
      <c r="NE6" s="340"/>
      <c r="NF6" s="340"/>
      <c r="NG6" s="340"/>
      <c r="NH6" s="340"/>
      <c r="NI6" s="340"/>
      <c r="NJ6" s="340"/>
      <c r="NK6" s="340"/>
      <c r="NL6" s="340"/>
      <c r="NM6" s="340"/>
      <c r="NN6" s="340"/>
      <c r="NO6" s="340"/>
      <c r="NP6" s="340"/>
      <c r="NQ6" s="340"/>
      <c r="NR6" s="340"/>
      <c r="NS6" s="340"/>
      <c r="NT6" s="340"/>
      <c r="NU6" s="340"/>
      <c r="NV6" s="340"/>
      <c r="NW6" s="340"/>
      <c r="NX6" s="340"/>
      <c r="NY6" s="340"/>
      <c r="NZ6" s="340"/>
      <c r="OA6" s="340"/>
      <c r="OB6" s="340"/>
      <c r="OC6" s="340"/>
      <c r="OD6" s="340"/>
      <c r="OE6" s="340"/>
      <c r="OF6" s="340"/>
      <c r="OG6" s="340"/>
      <c r="OH6" s="340"/>
      <c r="OI6" s="340"/>
      <c r="OJ6" s="340"/>
      <c r="OK6" s="340"/>
      <c r="OL6" s="340"/>
      <c r="OM6" s="340"/>
      <c r="ON6" s="340"/>
      <c r="OO6" s="340"/>
      <c r="OP6" s="340"/>
      <c r="OQ6" s="340"/>
      <c r="OR6" s="340"/>
      <c r="OS6" s="340"/>
      <c r="OT6" s="340"/>
      <c r="OU6" s="340"/>
      <c r="OV6" s="340"/>
      <c r="OW6" s="340"/>
      <c r="OX6" s="340"/>
      <c r="OY6" s="340"/>
      <c r="OZ6" s="340"/>
      <c r="PA6" s="340"/>
      <c r="PB6" s="340"/>
      <c r="PC6" s="340"/>
      <c r="PD6" s="340"/>
      <c r="PE6" s="340"/>
      <c r="PF6" s="340"/>
      <c r="PG6" s="340"/>
      <c r="PH6" s="340"/>
      <c r="PI6" s="340"/>
      <c r="PJ6" s="340"/>
      <c r="PK6" s="340"/>
      <c r="PL6" s="340"/>
      <c r="PM6" s="340"/>
      <c r="PN6" s="340"/>
      <c r="PO6" s="340"/>
      <c r="PP6" s="340"/>
      <c r="PQ6" s="340"/>
      <c r="PR6" s="340"/>
      <c r="PS6" s="340"/>
      <c r="PT6" s="340"/>
      <c r="PU6" s="340"/>
      <c r="PV6" s="340"/>
      <c r="PW6" s="340"/>
      <c r="PX6" s="340"/>
      <c r="PY6" s="340"/>
      <c r="PZ6" s="340"/>
      <c r="QA6" s="340"/>
      <c r="QB6" s="340"/>
      <c r="QC6" s="340"/>
      <c r="QD6" s="340"/>
      <c r="QE6" s="340"/>
      <c r="QF6" s="340"/>
      <c r="QG6" s="340"/>
      <c r="QH6" s="340"/>
      <c r="QI6" s="340"/>
      <c r="QJ6" s="340"/>
      <c r="QK6" s="340"/>
      <c r="QL6" s="340"/>
      <c r="QM6" s="340"/>
      <c r="QN6" s="340"/>
      <c r="QO6" s="340"/>
      <c r="QP6" s="340"/>
      <c r="QQ6" s="340"/>
      <c r="QR6" s="340"/>
      <c r="QS6" s="340"/>
      <c r="QT6" s="340"/>
      <c r="QU6" s="340"/>
      <c r="QV6" s="340"/>
      <c r="QW6" s="340"/>
      <c r="QX6" s="340"/>
      <c r="QY6" s="340"/>
      <c r="QZ6" s="340"/>
      <c r="RA6" s="340"/>
      <c r="RB6" s="340"/>
      <c r="RC6" s="340"/>
      <c r="RD6" s="340"/>
      <c r="RE6" s="340"/>
      <c r="RF6" s="340"/>
      <c r="RG6" s="340"/>
      <c r="RH6" s="340"/>
      <c r="RI6" s="340"/>
      <c r="RJ6" s="340"/>
      <c r="RK6" s="340"/>
      <c r="RL6" s="340"/>
      <c r="RM6" s="340"/>
      <c r="RN6" s="340"/>
      <c r="RO6" s="340"/>
      <c r="RP6" s="340"/>
      <c r="RQ6" s="340"/>
      <c r="RR6" s="340"/>
      <c r="RS6" s="340"/>
      <c r="RT6" s="340"/>
      <c r="RU6" s="340"/>
      <c r="RV6" s="340"/>
      <c r="RW6" s="340"/>
      <c r="RX6" s="340"/>
      <c r="RY6" s="340"/>
      <c r="RZ6" s="340"/>
      <c r="SA6" s="340"/>
      <c r="SB6" s="340"/>
      <c r="SC6" s="340"/>
      <c r="SD6" s="340"/>
      <c r="SE6" s="340"/>
      <c r="SF6" s="340"/>
      <c r="SG6" s="340"/>
      <c r="SH6" s="340"/>
      <c r="SI6" s="340"/>
      <c r="SJ6" s="340"/>
      <c r="SK6" s="340"/>
      <c r="SL6" s="340"/>
      <c r="SM6" s="340"/>
      <c r="SN6" s="340"/>
      <c r="SO6" s="340"/>
      <c r="SP6" s="340"/>
      <c r="SQ6" s="340"/>
      <c r="SR6" s="340"/>
      <c r="SS6" s="340"/>
      <c r="ST6" s="340"/>
      <c r="SU6" s="340"/>
      <c r="SV6" s="340"/>
      <c r="SW6" s="340"/>
      <c r="SX6" s="340"/>
      <c r="SY6" s="340"/>
      <c r="SZ6" s="340"/>
      <c r="TA6" s="340"/>
      <c r="TB6" s="340"/>
      <c r="TC6" s="340"/>
      <c r="TD6" s="340"/>
      <c r="TE6" s="340"/>
      <c r="TF6" s="340"/>
      <c r="TG6" s="340"/>
      <c r="TH6" s="340"/>
      <c r="TI6" s="340"/>
      <c r="TJ6" s="340"/>
      <c r="TK6" s="340"/>
      <c r="TL6" s="340"/>
      <c r="TM6" s="340"/>
      <c r="TN6" s="340"/>
      <c r="TO6" s="340"/>
      <c r="TP6" s="340"/>
      <c r="TQ6" s="340"/>
      <c r="TR6" s="340"/>
      <c r="TS6" s="340"/>
      <c r="TT6" s="340"/>
      <c r="TU6" s="340"/>
      <c r="TV6" s="340"/>
      <c r="TW6" s="340"/>
      <c r="TX6" s="340"/>
      <c r="TY6" s="340"/>
      <c r="TZ6" s="340"/>
      <c r="UA6" s="340"/>
      <c r="UB6" s="340"/>
      <c r="UC6" s="340"/>
      <c r="UD6" s="340"/>
      <c r="UE6" s="340"/>
      <c r="UF6" s="340"/>
      <c r="UG6" s="340"/>
      <c r="UH6" s="340"/>
      <c r="UI6" s="340"/>
      <c r="UJ6" s="340"/>
      <c r="UK6" s="340"/>
      <c r="UL6" s="340"/>
      <c r="UM6" s="340"/>
      <c r="UN6" s="340"/>
      <c r="UO6" s="340"/>
      <c r="UP6" s="340"/>
      <c r="UQ6" s="340"/>
      <c r="UR6" s="340"/>
      <c r="US6" s="340"/>
      <c r="UT6" s="340"/>
      <c r="UU6" s="340"/>
      <c r="UV6" s="340"/>
      <c r="UW6" s="340"/>
      <c r="UX6" s="340"/>
      <c r="UY6" s="340"/>
      <c r="UZ6" s="340"/>
      <c r="VA6" s="340"/>
      <c r="VB6" s="340"/>
      <c r="VC6" s="340"/>
      <c r="VD6" s="340"/>
      <c r="VE6" s="340"/>
      <c r="VF6" s="340"/>
      <c r="VG6" s="340"/>
      <c r="VH6" s="340"/>
      <c r="VI6" s="340"/>
      <c r="VJ6" s="340"/>
      <c r="VK6" s="340"/>
      <c r="VL6" s="340"/>
      <c r="VM6" s="340"/>
      <c r="VN6" s="340"/>
      <c r="VO6" s="340"/>
      <c r="VP6" s="340"/>
      <c r="VQ6" s="340"/>
      <c r="VR6" s="340"/>
      <c r="VS6" s="340"/>
      <c r="VT6" s="340"/>
      <c r="VU6" s="340"/>
      <c r="VV6" s="340"/>
      <c r="VW6" s="340"/>
      <c r="VX6" s="340"/>
      <c r="VY6" s="340"/>
      <c r="VZ6" s="340"/>
      <c r="WA6" s="340"/>
      <c r="WB6" s="340"/>
      <c r="WC6" s="340"/>
      <c r="WD6" s="340"/>
      <c r="WE6" s="340"/>
      <c r="WF6" s="340"/>
      <c r="WG6" s="340"/>
      <c r="WH6" s="340"/>
      <c r="WI6" s="340"/>
      <c r="WJ6" s="340"/>
      <c r="WK6" s="340"/>
      <c r="WL6" s="340"/>
      <c r="WM6" s="340"/>
      <c r="WN6" s="340"/>
      <c r="WO6" s="340"/>
      <c r="WP6" s="340"/>
      <c r="WQ6" s="340"/>
      <c r="WR6" s="340"/>
      <c r="WS6" s="340"/>
      <c r="WT6" s="340"/>
      <c r="WU6" s="340"/>
      <c r="WV6" s="340"/>
      <c r="WW6" s="340"/>
      <c r="WX6" s="340"/>
      <c r="WY6" s="340"/>
      <c r="WZ6" s="340"/>
      <c r="XA6" s="340"/>
      <c r="XB6" s="340"/>
      <c r="XC6" s="340"/>
      <c r="XD6" s="340"/>
      <c r="XE6" s="340"/>
      <c r="XF6" s="340"/>
      <c r="XG6" s="340"/>
      <c r="XH6" s="340"/>
      <c r="XI6" s="340"/>
      <c r="XJ6" s="340"/>
      <c r="XK6" s="340"/>
      <c r="XL6" s="340"/>
      <c r="XM6" s="340"/>
      <c r="XN6" s="340"/>
      <c r="XO6" s="340"/>
      <c r="XP6" s="340"/>
      <c r="XQ6" s="340"/>
      <c r="XR6" s="340"/>
      <c r="XS6" s="340"/>
      <c r="XT6" s="340"/>
      <c r="XU6" s="340"/>
      <c r="XV6" s="340"/>
      <c r="XW6" s="340"/>
      <c r="XX6" s="340"/>
      <c r="XY6" s="340"/>
      <c r="XZ6" s="340"/>
      <c r="YA6" s="340"/>
      <c r="YB6" s="340"/>
      <c r="YC6" s="340"/>
      <c r="YD6" s="340"/>
      <c r="YE6" s="340"/>
      <c r="YF6" s="340"/>
      <c r="YG6" s="340"/>
      <c r="YH6" s="340"/>
      <c r="YI6" s="340"/>
      <c r="YJ6" s="340"/>
      <c r="YK6" s="340"/>
      <c r="YL6" s="340"/>
      <c r="YM6" s="340"/>
      <c r="YN6" s="340"/>
      <c r="YO6" s="340"/>
      <c r="YP6" s="340"/>
      <c r="YQ6" s="340"/>
      <c r="YR6" s="340"/>
      <c r="YS6" s="340"/>
      <c r="YT6" s="340"/>
      <c r="YU6" s="340"/>
      <c r="YV6" s="340"/>
      <c r="YW6" s="340"/>
      <c r="YX6" s="340"/>
      <c r="YY6" s="340"/>
      <c r="YZ6" s="340"/>
      <c r="ZA6" s="340"/>
      <c r="ZB6" s="340"/>
      <c r="ZC6" s="340"/>
      <c r="ZD6" s="340"/>
      <c r="ZE6" s="340"/>
      <c r="ZF6" s="340"/>
      <c r="ZG6" s="340"/>
      <c r="ZH6" s="340"/>
      <c r="ZI6" s="340"/>
      <c r="ZJ6" s="340"/>
      <c r="ZK6" s="340"/>
      <c r="ZL6" s="340"/>
      <c r="ZM6" s="340"/>
      <c r="ZN6" s="340"/>
      <c r="ZO6" s="340"/>
      <c r="ZP6" s="340"/>
      <c r="ZQ6" s="340"/>
      <c r="ZR6" s="340"/>
      <c r="ZS6" s="340"/>
      <c r="ZT6" s="340"/>
      <c r="ZU6" s="340"/>
      <c r="ZV6" s="340"/>
      <c r="ZW6" s="340"/>
      <c r="ZX6" s="340"/>
      <c r="ZY6" s="340"/>
      <c r="ZZ6" s="340"/>
      <c r="AAA6" s="340"/>
      <c r="AAB6" s="340"/>
      <c r="AAC6" s="340"/>
      <c r="AAD6" s="340"/>
      <c r="AAE6" s="340"/>
      <c r="AAF6" s="340"/>
      <c r="AAG6" s="340"/>
      <c r="AAH6" s="340"/>
      <c r="AAI6" s="340"/>
      <c r="AAJ6" s="340"/>
      <c r="AAK6" s="340"/>
      <c r="AAL6" s="340"/>
      <c r="AAM6" s="340"/>
      <c r="AAN6" s="340"/>
      <c r="AAO6" s="340"/>
      <c r="AAP6" s="340"/>
      <c r="AAQ6" s="340"/>
      <c r="AAR6" s="340"/>
      <c r="AAS6" s="340"/>
      <c r="AAT6" s="340"/>
      <c r="AAU6" s="340"/>
      <c r="AAV6" s="340"/>
      <c r="AAW6" s="340"/>
      <c r="AAX6" s="340"/>
      <c r="AAY6" s="340"/>
      <c r="AAZ6" s="340"/>
      <c r="ABA6" s="340"/>
      <c r="ABB6" s="340"/>
      <c r="ABC6" s="340"/>
      <c r="ABD6" s="340"/>
      <c r="ABE6" s="340"/>
      <c r="ABF6" s="340"/>
      <c r="ABG6" s="340"/>
      <c r="ABH6" s="340"/>
      <c r="ABI6" s="340"/>
      <c r="ABJ6" s="340"/>
      <c r="ABK6" s="340"/>
      <c r="ABL6" s="340"/>
      <c r="ABM6" s="340"/>
      <c r="ABN6" s="340"/>
      <c r="ABO6" s="340"/>
      <c r="ABP6" s="340"/>
      <c r="ABQ6" s="340"/>
      <c r="ABR6" s="340"/>
      <c r="ABS6" s="340"/>
      <c r="ABT6" s="340"/>
      <c r="ABU6" s="340"/>
      <c r="ABV6" s="340"/>
      <c r="ABW6" s="340"/>
      <c r="ABX6" s="340"/>
      <c r="ABY6" s="340"/>
      <c r="ABZ6" s="340"/>
      <c r="ACA6" s="340"/>
      <c r="ACB6" s="340"/>
      <c r="ACC6" s="340"/>
      <c r="ACD6" s="340"/>
      <c r="ACE6" s="340"/>
      <c r="ACF6" s="340"/>
      <c r="ACG6" s="340"/>
      <c r="ACH6" s="340"/>
      <c r="ACI6" s="340"/>
      <c r="ACJ6" s="340"/>
      <c r="ACK6" s="340"/>
      <c r="ACL6" s="340"/>
      <c r="ACM6" s="340"/>
      <c r="ACN6" s="340"/>
      <c r="ACO6" s="340"/>
      <c r="ACP6" s="340"/>
      <c r="ACQ6" s="340"/>
      <c r="ACR6" s="340"/>
      <c r="ACS6" s="340"/>
      <c r="ACT6" s="340"/>
      <c r="ACU6" s="340"/>
      <c r="ACV6" s="340"/>
      <c r="ACW6" s="340"/>
      <c r="ACX6" s="340"/>
      <c r="ACY6" s="340"/>
      <c r="ACZ6" s="340"/>
      <c r="ADA6" s="340"/>
      <c r="ADB6" s="340"/>
      <c r="ADC6" s="340"/>
      <c r="ADD6" s="340"/>
      <c r="ADE6" s="340"/>
      <c r="ADF6" s="340"/>
      <c r="ADG6" s="340"/>
      <c r="ADH6" s="340"/>
      <c r="ADI6" s="340"/>
      <c r="ADJ6" s="340"/>
      <c r="ADK6" s="340"/>
      <c r="ADL6" s="340"/>
      <c r="ADM6" s="340"/>
      <c r="ADN6" s="340"/>
      <c r="ADO6" s="340"/>
      <c r="ADP6" s="340"/>
      <c r="ADQ6" s="340"/>
      <c r="ADR6" s="340"/>
      <c r="ADS6" s="340"/>
      <c r="ADT6" s="340"/>
      <c r="ADU6" s="340"/>
      <c r="ADV6" s="340"/>
      <c r="ADW6" s="340"/>
      <c r="ADX6" s="340"/>
      <c r="ADY6" s="340"/>
      <c r="ADZ6" s="340"/>
      <c r="AEA6" s="340"/>
      <c r="AEB6" s="340"/>
      <c r="AEC6" s="340"/>
      <c r="AED6" s="340"/>
      <c r="AEE6" s="340"/>
      <c r="AEF6" s="340"/>
      <c r="AEG6" s="340"/>
      <c r="AEH6" s="340"/>
      <c r="AEI6" s="340"/>
      <c r="AEJ6" s="340"/>
      <c r="AEK6" s="340"/>
      <c r="AEL6" s="340"/>
      <c r="AEM6" s="340"/>
      <c r="AEN6" s="340"/>
      <c r="AEO6" s="340"/>
      <c r="AEP6" s="340"/>
      <c r="AEQ6" s="340"/>
      <c r="AER6" s="340"/>
      <c r="AES6" s="340"/>
      <c r="AET6" s="340"/>
      <c r="AEU6" s="340"/>
      <c r="AEV6" s="340"/>
      <c r="AEW6" s="340"/>
      <c r="AEX6" s="340"/>
      <c r="AEY6" s="340"/>
      <c r="AEZ6" s="340"/>
      <c r="AFA6" s="340"/>
      <c r="AFB6" s="340"/>
      <c r="AFC6" s="340"/>
      <c r="AFD6" s="340"/>
      <c r="AFE6" s="340"/>
      <c r="AFF6" s="340"/>
      <c r="AFG6" s="340"/>
      <c r="AFH6" s="340"/>
      <c r="AFI6" s="340"/>
      <c r="AFJ6" s="340"/>
      <c r="AFK6" s="340"/>
      <c r="AFL6" s="340"/>
      <c r="AFM6" s="340"/>
      <c r="AFN6" s="340"/>
      <c r="AFO6" s="340"/>
      <c r="AFP6" s="340"/>
      <c r="AFQ6" s="340"/>
      <c r="AFR6" s="340"/>
      <c r="AFS6" s="340"/>
      <c r="AFT6" s="340"/>
      <c r="AFU6" s="340"/>
      <c r="AFV6" s="340"/>
      <c r="AFW6" s="340"/>
      <c r="AFX6" s="340"/>
      <c r="AFY6" s="340"/>
      <c r="AFZ6" s="340"/>
      <c r="AGA6" s="340"/>
      <c r="AGB6" s="340"/>
      <c r="AGC6" s="340"/>
      <c r="AGD6" s="340"/>
      <c r="AGE6" s="340"/>
      <c r="AGF6" s="340"/>
      <c r="AGG6" s="340"/>
      <c r="AGH6" s="340"/>
      <c r="AGI6" s="340"/>
      <c r="AGJ6" s="340"/>
      <c r="AGK6" s="340"/>
      <c r="AGL6" s="340"/>
      <c r="AGM6" s="340"/>
      <c r="AGN6" s="340"/>
      <c r="AGO6" s="340"/>
      <c r="AGP6" s="340"/>
      <c r="AGQ6" s="340"/>
      <c r="AGR6" s="340"/>
      <c r="AGS6" s="340"/>
      <c r="AGT6" s="340"/>
      <c r="AGU6" s="340"/>
      <c r="AGV6" s="340"/>
      <c r="AGW6" s="340"/>
      <c r="AGX6" s="340"/>
      <c r="AGY6" s="340"/>
      <c r="AGZ6" s="340"/>
      <c r="AHA6" s="340"/>
      <c r="AHB6" s="340"/>
      <c r="AHC6" s="340"/>
      <c r="AHD6" s="340"/>
      <c r="AHE6" s="340"/>
      <c r="AHF6" s="340"/>
      <c r="AHG6" s="340"/>
      <c r="AHH6" s="340"/>
      <c r="AHI6" s="340"/>
      <c r="AHJ6" s="340"/>
      <c r="AHK6" s="340"/>
      <c r="AHL6" s="340"/>
      <c r="AHM6" s="340"/>
      <c r="AHN6" s="340"/>
      <c r="AHO6" s="340"/>
      <c r="AHP6" s="340"/>
      <c r="AHQ6" s="340"/>
      <c r="AHR6" s="340"/>
      <c r="AHS6" s="340"/>
      <c r="AHT6" s="340"/>
      <c r="AHU6" s="340"/>
      <c r="AHV6" s="340"/>
      <c r="AHW6" s="340"/>
      <c r="AHX6" s="340"/>
      <c r="AHY6" s="340"/>
      <c r="AHZ6" s="340"/>
      <c r="AIA6" s="340"/>
      <c r="AIB6" s="340"/>
      <c r="AIC6" s="340"/>
      <c r="AID6" s="340"/>
      <c r="AIE6" s="340"/>
      <c r="AIF6" s="340"/>
      <c r="AIG6" s="340"/>
      <c r="AIH6" s="340"/>
      <c r="AII6" s="340"/>
      <c r="AIJ6" s="340"/>
      <c r="AIK6" s="340"/>
      <c r="AIL6" s="340"/>
      <c r="AIM6" s="340"/>
      <c r="AIN6" s="340"/>
      <c r="AIO6" s="340"/>
      <c r="AIP6" s="340"/>
      <c r="AIQ6" s="340"/>
      <c r="AIR6" s="340"/>
      <c r="AIS6" s="340"/>
      <c r="AIT6" s="340"/>
      <c r="AIU6" s="340"/>
      <c r="AIV6" s="340"/>
      <c r="AIW6" s="340"/>
      <c r="AIX6" s="340"/>
      <c r="AIY6" s="340"/>
      <c r="AIZ6" s="340"/>
      <c r="AJA6" s="340"/>
      <c r="AJB6" s="340"/>
      <c r="AJC6" s="340"/>
      <c r="AJD6" s="340"/>
      <c r="AJE6" s="340"/>
      <c r="AJF6" s="340"/>
      <c r="AJG6" s="340"/>
      <c r="AJH6" s="340"/>
      <c r="AJI6" s="340"/>
      <c r="AJJ6" s="340"/>
      <c r="AJK6" s="340"/>
      <c r="AJL6" s="340"/>
      <c r="AJM6" s="340"/>
      <c r="AJN6" s="340"/>
      <c r="AJO6" s="340"/>
      <c r="AJP6" s="340"/>
      <c r="AJQ6" s="340"/>
      <c r="AJR6" s="340"/>
      <c r="AJS6" s="340"/>
      <c r="AJT6" s="340"/>
      <c r="AJU6" s="340"/>
      <c r="AJV6" s="340"/>
      <c r="AJW6" s="340"/>
      <c r="AJX6" s="340"/>
      <c r="AJY6" s="340"/>
      <c r="AJZ6" s="340"/>
      <c r="AKA6" s="340"/>
      <c r="AKB6" s="340"/>
      <c r="AKC6" s="340"/>
      <c r="AKD6" s="340"/>
      <c r="AKE6" s="340"/>
      <c r="AKF6" s="340"/>
      <c r="AKG6" s="340"/>
      <c r="AKH6" s="340"/>
      <c r="AKI6" s="340"/>
      <c r="AKJ6" s="340"/>
      <c r="AKK6" s="340"/>
      <c r="AKL6" s="340"/>
      <c r="AKM6" s="340"/>
      <c r="AKN6" s="340"/>
      <c r="AKO6" s="340"/>
      <c r="AKP6" s="340"/>
      <c r="AKQ6" s="340"/>
      <c r="AKR6" s="340"/>
      <c r="AKS6" s="340"/>
      <c r="AKT6" s="340"/>
      <c r="AKU6" s="340"/>
      <c r="AKV6" s="340"/>
      <c r="AKW6" s="340"/>
      <c r="AKX6" s="340"/>
      <c r="AKY6" s="340"/>
      <c r="AKZ6" s="340"/>
      <c r="ALA6" s="340"/>
      <c r="ALB6" s="340"/>
      <c r="ALC6" s="340"/>
      <c r="ALD6" s="340"/>
      <c r="ALE6" s="340"/>
      <c r="ALF6" s="340"/>
      <c r="ALG6" s="340"/>
      <c r="ALH6" s="340"/>
      <c r="ALI6" s="340"/>
      <c r="ALJ6" s="340"/>
      <c r="ALK6" s="340"/>
      <c r="ALL6" s="340"/>
      <c r="ALM6" s="340"/>
      <c r="ALN6" s="340"/>
      <c r="ALO6" s="340"/>
      <c r="ALP6" s="340"/>
      <c r="ALQ6" s="340"/>
      <c r="ALR6" s="340"/>
      <c r="ALS6" s="340"/>
      <c r="ALT6" s="340"/>
      <c r="ALU6" s="340"/>
      <c r="ALV6" s="340"/>
      <c r="ALW6" s="340"/>
      <c r="ALX6" s="340"/>
      <c r="ALY6" s="340"/>
      <c r="ALZ6" s="340"/>
      <c r="AMA6" s="340"/>
      <c r="AMB6" s="340"/>
      <c r="AMC6" s="340"/>
      <c r="AMD6" s="340"/>
      <c r="AME6" s="340"/>
      <c r="AMF6" s="340"/>
      <c r="AMG6" s="340"/>
      <c r="AMH6" s="340"/>
      <c r="AMI6" s="340"/>
      <c r="AMJ6" s="340"/>
      <c r="AMK6" s="340"/>
      <c r="AML6" s="340"/>
      <c r="AMM6" s="340"/>
      <c r="AMN6" s="340"/>
      <c r="AMO6" s="340"/>
      <c r="AMP6" s="340"/>
      <c r="AMQ6" s="340"/>
      <c r="AMR6" s="340"/>
      <c r="AMS6" s="340"/>
      <c r="AMT6" s="340"/>
      <c r="AMU6" s="340"/>
      <c r="AMV6" s="340"/>
      <c r="AMW6" s="340"/>
      <c r="AMX6" s="340"/>
      <c r="AMY6" s="340"/>
      <c r="AMZ6" s="340"/>
      <c r="ANA6" s="340"/>
      <c r="ANB6" s="340"/>
      <c r="ANC6" s="340"/>
      <c r="AND6" s="340"/>
      <c r="ANE6" s="340"/>
      <c r="ANF6" s="340"/>
      <c r="ANG6" s="340"/>
      <c r="ANH6" s="340"/>
      <c r="ANI6" s="340"/>
      <c r="ANJ6" s="340"/>
      <c r="ANK6" s="340"/>
      <c r="ANL6" s="340"/>
      <c r="ANM6" s="340"/>
      <c r="ANN6" s="340"/>
      <c r="ANO6" s="340"/>
      <c r="ANP6" s="340"/>
      <c r="ANQ6" s="340"/>
      <c r="ANR6" s="340"/>
      <c r="ANS6" s="340"/>
      <c r="ANT6" s="340"/>
      <c r="ANU6" s="340"/>
      <c r="ANV6" s="340"/>
      <c r="ANW6" s="340"/>
      <c r="ANX6" s="340"/>
      <c r="ANY6" s="340"/>
      <c r="ANZ6" s="340"/>
      <c r="AOA6" s="340"/>
      <c r="AOB6" s="340"/>
      <c r="AOC6" s="340"/>
      <c r="AOD6" s="340"/>
      <c r="AOE6" s="340"/>
      <c r="AOF6" s="340"/>
      <c r="AOG6" s="340"/>
      <c r="AOH6" s="340"/>
      <c r="AOI6" s="340"/>
      <c r="AOJ6" s="340"/>
      <c r="AOK6" s="340"/>
      <c r="AOL6" s="340"/>
      <c r="AOM6" s="340"/>
      <c r="AON6" s="340"/>
      <c r="AOO6" s="340"/>
      <c r="AOP6" s="340"/>
      <c r="AOQ6" s="340"/>
      <c r="AOR6" s="340"/>
      <c r="AOS6" s="340"/>
      <c r="AOT6" s="340"/>
      <c r="AOU6" s="340"/>
      <c r="AOV6" s="340"/>
      <c r="AOW6" s="340"/>
      <c r="AOX6" s="340"/>
      <c r="AOY6" s="340"/>
      <c r="AOZ6" s="340"/>
      <c r="APA6" s="340"/>
      <c r="APB6" s="340"/>
      <c r="APC6" s="340"/>
      <c r="APD6" s="340"/>
      <c r="APE6" s="340"/>
      <c r="APF6" s="340"/>
      <c r="APG6" s="340"/>
      <c r="APH6" s="340"/>
      <c r="API6" s="340"/>
      <c r="APJ6" s="340"/>
      <c r="APK6" s="340"/>
      <c r="APL6" s="340"/>
      <c r="APM6" s="340"/>
      <c r="APN6" s="340"/>
      <c r="APO6" s="340"/>
      <c r="APP6" s="340"/>
      <c r="APQ6" s="340"/>
      <c r="APR6" s="340"/>
      <c r="APS6" s="340"/>
      <c r="APT6" s="340"/>
      <c r="APU6" s="340"/>
      <c r="APV6" s="340"/>
      <c r="APW6" s="340"/>
      <c r="APX6" s="340"/>
      <c r="APY6" s="340"/>
      <c r="APZ6" s="340"/>
      <c r="AQA6" s="340"/>
      <c r="AQB6" s="340"/>
      <c r="AQC6" s="340"/>
      <c r="AQD6" s="340"/>
      <c r="AQE6" s="340"/>
      <c r="AQF6" s="340"/>
      <c r="AQG6" s="340"/>
      <c r="AQH6" s="340"/>
      <c r="AQI6" s="340"/>
      <c r="AQJ6" s="340"/>
      <c r="AQK6" s="340"/>
      <c r="AQL6" s="340"/>
      <c r="AQM6" s="340"/>
      <c r="AQN6" s="340"/>
      <c r="AQO6" s="340"/>
      <c r="AQP6" s="340"/>
      <c r="AQQ6" s="340"/>
      <c r="AQR6" s="340"/>
      <c r="AQS6" s="340"/>
      <c r="AQT6" s="340"/>
      <c r="AQU6" s="340"/>
      <c r="AQV6" s="340"/>
      <c r="AQW6" s="340"/>
      <c r="AQX6" s="340"/>
      <c r="AQY6" s="340"/>
      <c r="AQZ6" s="340"/>
      <c r="ARA6" s="340"/>
      <c r="ARB6" s="340"/>
      <c r="ARC6" s="340"/>
      <c r="ARD6" s="340"/>
      <c r="ARE6" s="340"/>
      <c r="ARF6" s="340"/>
      <c r="ARG6" s="340"/>
      <c r="ARH6" s="340"/>
      <c r="ARI6" s="340"/>
      <c r="ARJ6" s="340"/>
      <c r="ARK6" s="340"/>
      <c r="ARL6" s="340"/>
      <c r="ARM6" s="340"/>
      <c r="ARN6" s="340"/>
      <c r="ARO6" s="340"/>
      <c r="ARP6" s="340"/>
      <c r="ARQ6" s="340"/>
      <c r="ARR6" s="340"/>
      <c r="ARS6" s="340"/>
      <c r="ART6" s="340"/>
      <c r="ARU6" s="340"/>
      <c r="ARV6" s="340"/>
      <c r="ARW6" s="340"/>
      <c r="ARX6" s="340"/>
      <c r="ARY6" s="340"/>
      <c r="ARZ6" s="340"/>
      <c r="ASA6" s="340"/>
      <c r="ASB6" s="340"/>
      <c r="ASC6" s="340"/>
      <c r="ASD6" s="340"/>
      <c r="ASE6" s="340"/>
      <c r="ASF6" s="340"/>
      <c r="ASG6" s="340"/>
      <c r="ASH6" s="340"/>
      <c r="ASI6" s="340"/>
      <c r="ASJ6" s="340"/>
      <c r="ASK6" s="340"/>
      <c r="ASL6" s="340"/>
      <c r="ASM6" s="340"/>
      <c r="ASN6" s="340"/>
      <c r="ASO6" s="340"/>
      <c r="ASP6" s="340"/>
      <c r="ASQ6" s="340"/>
      <c r="ASR6" s="340"/>
      <c r="ASS6" s="340"/>
      <c r="AST6" s="340"/>
      <c r="ASU6" s="340"/>
      <c r="ASV6" s="340"/>
      <c r="ASW6" s="340"/>
      <c r="ASX6" s="340"/>
      <c r="ASY6" s="340"/>
      <c r="ASZ6" s="340"/>
      <c r="ATA6" s="340"/>
      <c r="ATB6" s="340"/>
      <c r="ATC6" s="340"/>
      <c r="ATD6" s="340"/>
      <c r="ATE6" s="340"/>
      <c r="ATF6" s="340"/>
      <c r="ATG6" s="340"/>
      <c r="ATH6" s="340"/>
      <c r="ATI6" s="340"/>
      <c r="ATJ6" s="340"/>
      <c r="ATK6" s="340"/>
      <c r="ATL6" s="340"/>
      <c r="ATM6" s="340"/>
      <c r="ATN6" s="340"/>
      <c r="ATO6" s="340"/>
      <c r="ATP6" s="340"/>
      <c r="ATQ6" s="340"/>
      <c r="ATR6" s="340"/>
      <c r="ATS6" s="340"/>
      <c r="ATT6" s="340"/>
      <c r="ATU6" s="340"/>
      <c r="ATV6" s="340"/>
      <c r="ATW6" s="340"/>
      <c r="ATX6" s="340"/>
      <c r="ATY6" s="340"/>
      <c r="ATZ6" s="340"/>
      <c r="AUA6" s="340"/>
      <c r="AUB6" s="340"/>
      <c r="AUC6" s="340"/>
      <c r="AUD6" s="340"/>
      <c r="AUE6" s="340"/>
      <c r="AUF6" s="340"/>
      <c r="AUG6" s="340"/>
      <c r="AUH6" s="340"/>
      <c r="AUI6" s="340"/>
      <c r="AUJ6" s="340"/>
      <c r="AUK6" s="340"/>
      <c r="AUL6" s="340"/>
      <c r="AUM6" s="340"/>
      <c r="AUN6" s="340"/>
      <c r="AUO6" s="340"/>
      <c r="AUP6" s="340"/>
      <c r="AUQ6" s="340"/>
      <c r="AUR6" s="340"/>
      <c r="AUS6" s="340"/>
      <c r="AUT6" s="340"/>
      <c r="AUU6" s="340"/>
      <c r="AUV6" s="340"/>
      <c r="AUW6" s="340"/>
      <c r="AUX6" s="340"/>
      <c r="AUY6" s="340"/>
      <c r="AUZ6" s="340"/>
      <c r="AVA6" s="340"/>
      <c r="AVB6" s="340"/>
      <c r="AVC6" s="340"/>
      <c r="AVD6" s="340"/>
      <c r="AVE6" s="340"/>
      <c r="AVF6" s="340"/>
      <c r="AVG6" s="340"/>
      <c r="AVH6" s="340"/>
      <c r="AVI6" s="340"/>
      <c r="AVJ6" s="340"/>
      <c r="AVK6" s="340"/>
      <c r="AVL6" s="340"/>
      <c r="AVM6" s="340"/>
      <c r="AVN6" s="340"/>
      <c r="AVO6" s="340"/>
      <c r="AVP6" s="340"/>
      <c r="AVQ6" s="340"/>
      <c r="AVR6" s="340"/>
      <c r="AVS6" s="340"/>
      <c r="AVT6" s="340"/>
      <c r="AVU6" s="340"/>
      <c r="AVV6" s="340"/>
      <c r="AVW6" s="340"/>
      <c r="AVX6" s="340"/>
      <c r="AVY6" s="340"/>
      <c r="AVZ6" s="340"/>
      <c r="AWA6" s="340"/>
      <c r="AWB6" s="340"/>
      <c r="AWC6" s="340"/>
      <c r="AWD6" s="340"/>
      <c r="AWE6" s="340"/>
      <c r="AWF6" s="340"/>
      <c r="AWG6" s="340"/>
      <c r="AWH6" s="340"/>
      <c r="AWI6" s="340"/>
      <c r="AWJ6" s="340"/>
      <c r="AWK6" s="340"/>
      <c r="AWL6" s="340"/>
      <c r="AWM6" s="340"/>
      <c r="AWN6" s="340"/>
      <c r="AWO6" s="340"/>
      <c r="AWP6" s="340"/>
      <c r="AWQ6" s="340"/>
      <c r="AWR6" s="340"/>
      <c r="AWS6" s="340"/>
      <c r="AWT6" s="340"/>
      <c r="AWU6" s="340"/>
      <c r="AWV6" s="340"/>
      <c r="AWW6" s="340"/>
      <c r="AWX6" s="340"/>
      <c r="AWY6" s="340"/>
      <c r="AWZ6" s="340"/>
      <c r="AXA6" s="340"/>
      <c r="AXB6" s="340"/>
      <c r="AXC6" s="340"/>
      <c r="AXD6" s="340"/>
      <c r="AXE6" s="340"/>
      <c r="AXF6" s="340"/>
      <c r="AXG6" s="340"/>
      <c r="AXH6" s="340"/>
      <c r="AXI6" s="340"/>
      <c r="AXJ6" s="340"/>
      <c r="AXK6" s="340"/>
      <c r="AXL6" s="340"/>
      <c r="AXM6" s="340"/>
      <c r="AXN6" s="340"/>
      <c r="AXO6" s="340"/>
      <c r="AXP6" s="340"/>
      <c r="AXQ6" s="340"/>
      <c r="AXR6" s="340"/>
      <c r="AXS6" s="340"/>
      <c r="AXT6" s="340"/>
      <c r="AXU6" s="340"/>
      <c r="AXV6" s="340"/>
      <c r="AXW6" s="340"/>
      <c r="AXX6" s="340"/>
      <c r="AXY6" s="340"/>
      <c r="AXZ6" s="340"/>
      <c r="AYA6" s="340"/>
      <c r="AYB6" s="340"/>
      <c r="AYC6" s="340"/>
      <c r="AYD6" s="340"/>
      <c r="AYE6" s="340"/>
      <c r="AYF6" s="340"/>
      <c r="AYG6" s="340"/>
      <c r="AYH6" s="340"/>
      <c r="AYI6" s="340"/>
      <c r="AYJ6" s="340"/>
      <c r="AYK6" s="340"/>
      <c r="AYL6" s="340"/>
      <c r="AYM6" s="340"/>
      <c r="AYN6" s="340"/>
      <c r="AYO6" s="340"/>
      <c r="AYP6" s="340"/>
      <c r="AYQ6" s="340"/>
      <c r="AYR6" s="340"/>
      <c r="AYS6" s="340"/>
      <c r="AYT6" s="340"/>
      <c r="AYU6" s="340"/>
      <c r="AYV6" s="340"/>
      <c r="AYW6" s="340"/>
      <c r="AYX6" s="340"/>
      <c r="AYY6" s="340"/>
      <c r="AYZ6" s="340"/>
      <c r="AZA6" s="340"/>
      <c r="AZB6" s="340"/>
      <c r="AZC6" s="340"/>
      <c r="AZD6" s="340"/>
      <c r="AZE6" s="340"/>
      <c r="AZF6" s="340"/>
      <c r="AZG6" s="340"/>
      <c r="AZH6" s="340"/>
      <c r="AZI6" s="340"/>
      <c r="AZJ6" s="340"/>
      <c r="AZK6" s="340"/>
      <c r="AZL6" s="340"/>
      <c r="AZM6" s="340"/>
      <c r="AZN6" s="340"/>
      <c r="AZO6" s="340"/>
      <c r="AZP6" s="340"/>
      <c r="AZQ6" s="340"/>
      <c r="AZR6" s="340"/>
      <c r="AZS6" s="340"/>
      <c r="AZT6" s="340"/>
      <c r="AZU6" s="340"/>
      <c r="AZV6" s="340"/>
      <c r="AZW6" s="340"/>
      <c r="AZX6" s="340"/>
      <c r="AZY6" s="340"/>
      <c r="AZZ6" s="340"/>
      <c r="BAA6" s="340"/>
      <c r="BAB6" s="340"/>
      <c r="BAC6" s="340"/>
      <c r="BAD6" s="340"/>
      <c r="BAE6" s="340"/>
      <c r="BAF6" s="340"/>
      <c r="BAG6" s="340"/>
      <c r="BAH6" s="340"/>
      <c r="BAI6" s="340"/>
      <c r="BAJ6" s="340"/>
      <c r="BAK6" s="340"/>
      <c r="BAL6" s="340"/>
      <c r="BAM6" s="340"/>
      <c r="BAN6" s="340"/>
      <c r="BAO6" s="340"/>
      <c r="BAP6" s="340"/>
      <c r="BAQ6" s="340"/>
      <c r="BAR6" s="340"/>
      <c r="BAS6" s="340"/>
      <c r="BAT6" s="340"/>
      <c r="BAU6" s="340"/>
      <c r="BAV6" s="340"/>
      <c r="BAW6" s="340"/>
      <c r="BAX6" s="340"/>
      <c r="BAY6" s="340"/>
      <c r="BAZ6" s="340"/>
      <c r="BBA6" s="340"/>
      <c r="BBB6" s="340"/>
      <c r="BBC6" s="340"/>
      <c r="BBD6" s="340"/>
      <c r="BBE6" s="340"/>
      <c r="BBF6" s="340"/>
      <c r="BBG6" s="340"/>
      <c r="BBH6" s="340"/>
      <c r="BBI6" s="340"/>
      <c r="BBJ6" s="340"/>
      <c r="BBK6" s="340"/>
      <c r="BBL6" s="340"/>
      <c r="BBM6" s="340"/>
      <c r="BBN6" s="340"/>
      <c r="BBO6" s="340"/>
      <c r="BBP6" s="340"/>
      <c r="BBQ6" s="340"/>
      <c r="BBR6" s="340"/>
      <c r="BBS6" s="340"/>
      <c r="BBT6" s="340"/>
      <c r="BBU6" s="340"/>
      <c r="BBV6" s="340"/>
      <c r="BBW6" s="340"/>
      <c r="BBX6" s="340"/>
      <c r="BBY6" s="340"/>
      <c r="BBZ6" s="340"/>
      <c r="BCA6" s="340"/>
      <c r="BCB6" s="340"/>
      <c r="BCC6" s="340"/>
      <c r="BCD6" s="340"/>
      <c r="BCE6" s="340"/>
      <c r="BCF6" s="340"/>
      <c r="BCG6" s="340"/>
      <c r="BCH6" s="340"/>
      <c r="BCI6" s="340"/>
      <c r="BCJ6" s="340"/>
      <c r="BCK6" s="340"/>
      <c r="BCL6" s="340"/>
      <c r="BCM6" s="340"/>
      <c r="BCN6" s="340"/>
      <c r="BCO6" s="340"/>
      <c r="BCP6" s="340"/>
      <c r="BCQ6" s="340"/>
      <c r="BCR6" s="340"/>
      <c r="BCS6" s="340"/>
      <c r="BCT6" s="340"/>
      <c r="BCU6" s="340"/>
      <c r="BCV6" s="340"/>
      <c r="BCW6" s="340"/>
      <c r="BCX6" s="340"/>
      <c r="BCY6" s="340"/>
      <c r="BCZ6" s="340"/>
      <c r="BDA6" s="340"/>
      <c r="BDB6" s="340"/>
      <c r="BDC6" s="340"/>
      <c r="BDD6" s="340"/>
      <c r="BDE6" s="340"/>
      <c r="BDF6" s="340"/>
      <c r="BDG6" s="340"/>
      <c r="BDH6" s="340"/>
      <c r="BDI6" s="340"/>
      <c r="BDJ6" s="340"/>
      <c r="BDK6" s="340"/>
      <c r="BDL6" s="340"/>
      <c r="BDM6" s="340"/>
      <c r="BDN6" s="340"/>
      <c r="BDO6" s="340"/>
      <c r="BDP6" s="340"/>
      <c r="BDQ6" s="340"/>
      <c r="BDR6" s="340"/>
      <c r="BDS6" s="340"/>
      <c r="BDT6" s="340"/>
      <c r="BDU6" s="340"/>
      <c r="BDV6" s="340"/>
      <c r="BDW6" s="340"/>
      <c r="BDX6" s="340"/>
      <c r="BDY6" s="340"/>
      <c r="BDZ6" s="340"/>
      <c r="BEA6" s="340"/>
      <c r="BEB6" s="340"/>
      <c r="BEC6" s="340"/>
      <c r="BED6" s="340"/>
      <c r="BEE6" s="340"/>
      <c r="BEF6" s="340"/>
      <c r="BEG6" s="340"/>
      <c r="BEH6" s="340"/>
      <c r="BEI6" s="340"/>
      <c r="BEJ6" s="340"/>
      <c r="BEK6" s="340"/>
      <c r="BEL6" s="340"/>
      <c r="BEM6" s="340"/>
      <c r="BEN6" s="340"/>
      <c r="BEO6" s="340"/>
      <c r="BEP6" s="340"/>
      <c r="BEQ6" s="340"/>
      <c r="BER6" s="340"/>
      <c r="BES6" s="340"/>
      <c r="BET6" s="340"/>
      <c r="BEU6" s="340"/>
      <c r="BEV6" s="340"/>
      <c r="BEW6" s="340"/>
      <c r="BEX6" s="340"/>
      <c r="BEY6" s="340"/>
      <c r="BEZ6" s="340"/>
      <c r="BFA6" s="340"/>
      <c r="BFB6" s="340"/>
      <c r="BFC6" s="340"/>
      <c r="BFD6" s="340"/>
      <c r="BFE6" s="340"/>
      <c r="BFF6" s="340"/>
      <c r="BFG6" s="340"/>
      <c r="BFH6" s="340"/>
      <c r="BFI6" s="340"/>
      <c r="BFJ6" s="340"/>
      <c r="BFK6" s="340"/>
      <c r="BFL6" s="340"/>
      <c r="BFM6" s="340"/>
      <c r="BFN6" s="340"/>
      <c r="BFO6" s="340"/>
      <c r="BFP6" s="340"/>
      <c r="BFQ6" s="340"/>
      <c r="BFR6" s="340"/>
      <c r="BFS6" s="340"/>
      <c r="BFT6" s="340"/>
      <c r="BFU6" s="340"/>
      <c r="BFV6" s="340"/>
      <c r="BFW6" s="340"/>
      <c r="BFX6" s="340"/>
      <c r="BFY6" s="340"/>
      <c r="BFZ6" s="340"/>
      <c r="BGA6" s="340"/>
      <c r="BGB6" s="340"/>
      <c r="BGC6" s="340"/>
      <c r="BGD6" s="340"/>
      <c r="BGE6" s="340"/>
      <c r="BGF6" s="340"/>
      <c r="BGG6" s="340"/>
      <c r="BGH6" s="340"/>
      <c r="BGI6" s="340"/>
      <c r="BGJ6" s="340"/>
      <c r="BGK6" s="340"/>
      <c r="BGL6" s="340"/>
      <c r="BGM6" s="340"/>
      <c r="BGN6" s="340"/>
      <c r="BGO6" s="340"/>
      <c r="BGP6" s="340"/>
      <c r="BGQ6" s="340"/>
      <c r="BGR6" s="340"/>
      <c r="BGS6" s="340"/>
      <c r="BGT6" s="340"/>
      <c r="BGU6" s="340"/>
      <c r="BGV6" s="340"/>
      <c r="BGW6" s="340"/>
      <c r="BGX6" s="340"/>
      <c r="BGY6" s="340"/>
      <c r="BGZ6" s="340"/>
      <c r="BHA6" s="340"/>
      <c r="BHB6" s="340"/>
      <c r="BHC6" s="340"/>
      <c r="BHD6" s="340"/>
      <c r="BHE6" s="340"/>
      <c r="BHF6" s="340"/>
      <c r="BHG6" s="340"/>
      <c r="BHH6" s="340"/>
      <c r="BHI6" s="340"/>
      <c r="BHJ6" s="340"/>
      <c r="BHK6" s="340"/>
      <c r="BHL6" s="340"/>
      <c r="BHM6" s="340"/>
      <c r="BHN6" s="340"/>
      <c r="BHO6" s="340"/>
      <c r="BHP6" s="340"/>
      <c r="BHQ6" s="340"/>
      <c r="BHR6" s="340"/>
      <c r="BHS6" s="340"/>
      <c r="BHT6" s="340"/>
      <c r="BHU6" s="340"/>
      <c r="BHV6" s="340"/>
      <c r="BHW6" s="340"/>
      <c r="BHX6" s="340"/>
      <c r="BHY6" s="340"/>
      <c r="BHZ6" s="340"/>
      <c r="BIA6" s="340"/>
      <c r="BIB6" s="340"/>
      <c r="BIC6" s="340"/>
      <c r="BID6" s="340"/>
      <c r="BIE6" s="340"/>
      <c r="BIF6" s="340"/>
      <c r="BIG6" s="340"/>
      <c r="BIH6" s="340"/>
      <c r="BII6" s="340"/>
      <c r="BIJ6" s="340"/>
      <c r="BIK6" s="340"/>
      <c r="BIL6" s="340"/>
      <c r="BIM6" s="340"/>
      <c r="BIN6" s="340"/>
      <c r="BIO6" s="340"/>
      <c r="BIP6" s="340"/>
      <c r="BIQ6" s="340"/>
      <c r="BIR6" s="340"/>
      <c r="BIS6" s="340"/>
      <c r="BIT6" s="340"/>
      <c r="BIU6" s="340"/>
      <c r="BIV6" s="340"/>
      <c r="BIW6" s="340"/>
      <c r="BIX6" s="340"/>
      <c r="BIY6" s="340"/>
      <c r="BIZ6" s="340"/>
      <c r="BJA6" s="340"/>
      <c r="BJB6" s="340"/>
      <c r="BJC6" s="340"/>
      <c r="BJD6" s="340"/>
      <c r="BJE6" s="340"/>
      <c r="BJF6" s="340"/>
      <c r="BJG6" s="340"/>
      <c r="BJH6" s="340"/>
      <c r="BJI6" s="340"/>
      <c r="BJJ6" s="340"/>
      <c r="BJK6" s="340"/>
      <c r="BJL6" s="340"/>
      <c r="BJM6" s="340"/>
      <c r="BJN6" s="340"/>
      <c r="BJO6" s="340"/>
      <c r="BJP6" s="340"/>
      <c r="BJQ6" s="340"/>
      <c r="BJR6" s="340"/>
      <c r="BJS6" s="340"/>
      <c r="BJT6" s="340"/>
      <c r="BJU6" s="340"/>
      <c r="BJV6" s="340"/>
      <c r="BJW6" s="340"/>
      <c r="BJX6" s="340"/>
      <c r="BJY6" s="340"/>
      <c r="BJZ6" s="340"/>
      <c r="BKA6" s="340"/>
      <c r="BKB6" s="340"/>
      <c r="BKC6" s="340"/>
      <c r="BKD6" s="340"/>
      <c r="BKE6" s="340"/>
      <c r="BKF6" s="340"/>
      <c r="BKG6" s="340"/>
      <c r="BKH6" s="340"/>
      <c r="BKI6" s="340"/>
      <c r="BKJ6" s="340"/>
      <c r="BKK6" s="340"/>
      <c r="BKL6" s="340"/>
      <c r="BKM6" s="340"/>
      <c r="BKN6" s="340"/>
      <c r="BKO6" s="340"/>
      <c r="BKP6" s="340"/>
      <c r="BKQ6" s="340"/>
      <c r="BKR6" s="340"/>
      <c r="BKS6" s="340"/>
      <c r="BKT6" s="340"/>
      <c r="BKU6" s="340"/>
      <c r="BKV6" s="340"/>
      <c r="BKW6" s="340"/>
      <c r="BKX6" s="340"/>
      <c r="BKY6" s="340"/>
      <c r="BKZ6" s="340"/>
      <c r="BLA6" s="340"/>
      <c r="BLB6" s="340"/>
      <c r="BLC6" s="340"/>
      <c r="BLD6" s="340"/>
      <c r="BLE6" s="340"/>
      <c r="BLF6" s="340"/>
      <c r="BLG6" s="340"/>
      <c r="BLH6" s="340"/>
      <c r="BLI6" s="340"/>
      <c r="BLJ6" s="340"/>
      <c r="BLK6" s="340"/>
      <c r="BLL6" s="340"/>
      <c r="BLM6" s="340"/>
      <c r="BLN6" s="340"/>
      <c r="BLO6" s="340"/>
      <c r="BLP6" s="340"/>
      <c r="BLQ6" s="340"/>
      <c r="BLR6" s="340"/>
      <c r="BLS6" s="340"/>
      <c r="BLT6" s="340"/>
      <c r="BLU6" s="340"/>
      <c r="BLV6" s="340"/>
      <c r="BLW6" s="340"/>
      <c r="BLX6" s="340"/>
      <c r="BLY6" s="340"/>
      <c r="BLZ6" s="340"/>
      <c r="BMA6" s="340"/>
      <c r="BMB6" s="340"/>
      <c r="BMC6" s="340"/>
      <c r="BMD6" s="340"/>
      <c r="BME6" s="340"/>
      <c r="BMF6" s="340"/>
      <c r="BMG6" s="340"/>
      <c r="BMH6" s="340"/>
      <c r="BMI6" s="340"/>
      <c r="BMJ6" s="340"/>
      <c r="BMK6" s="340"/>
      <c r="BML6" s="340"/>
      <c r="BMM6" s="340"/>
      <c r="BMN6" s="340"/>
      <c r="BMO6" s="340"/>
      <c r="BMP6" s="340"/>
      <c r="BMQ6" s="340"/>
      <c r="BMR6" s="340"/>
      <c r="BMS6" s="340"/>
      <c r="BMT6" s="340"/>
      <c r="BMU6" s="340"/>
      <c r="BMV6" s="340"/>
      <c r="BMW6" s="340"/>
      <c r="BMX6" s="340"/>
      <c r="BMY6" s="340"/>
      <c r="BMZ6" s="340"/>
      <c r="BNA6" s="340"/>
      <c r="BNB6" s="340"/>
      <c r="BNC6" s="340"/>
      <c r="BND6" s="340"/>
      <c r="BNE6" s="340"/>
      <c r="BNF6" s="340"/>
      <c r="BNG6" s="340"/>
      <c r="BNH6" s="340"/>
      <c r="BNI6" s="340"/>
      <c r="BNJ6" s="340"/>
      <c r="BNK6" s="340"/>
      <c r="BNL6" s="340"/>
      <c r="BNM6" s="340"/>
      <c r="BNN6" s="340"/>
      <c r="BNO6" s="340"/>
      <c r="BNP6" s="340"/>
      <c r="BNQ6" s="340"/>
      <c r="BNR6" s="340"/>
      <c r="BNS6" s="340"/>
      <c r="BNT6" s="340"/>
      <c r="BNU6" s="340"/>
      <c r="BNV6" s="340"/>
      <c r="BNW6" s="340"/>
      <c r="BNX6" s="340"/>
      <c r="BNY6" s="340"/>
      <c r="BNZ6" s="340"/>
      <c r="BOA6" s="340"/>
      <c r="BOB6" s="340"/>
      <c r="BOC6" s="340"/>
      <c r="BOD6" s="340"/>
      <c r="BOE6" s="340"/>
      <c r="BOF6" s="340"/>
      <c r="BOG6" s="340"/>
      <c r="BOH6" s="340"/>
      <c r="BOI6" s="340"/>
      <c r="BOJ6" s="340"/>
      <c r="BOK6" s="340"/>
      <c r="BOL6" s="340"/>
      <c r="BOM6" s="340"/>
      <c r="BON6" s="340"/>
      <c r="BOO6" s="340"/>
      <c r="BOP6" s="340"/>
      <c r="BOQ6" s="340"/>
      <c r="BOR6" s="340"/>
      <c r="BOS6" s="340"/>
      <c r="BOT6" s="340"/>
      <c r="BOU6" s="340"/>
      <c r="BOV6" s="340"/>
      <c r="BOW6" s="340"/>
      <c r="BOX6" s="340"/>
      <c r="BOY6" s="340"/>
      <c r="BOZ6" s="340"/>
      <c r="BPA6" s="340"/>
      <c r="BPB6" s="340"/>
      <c r="BPC6" s="340"/>
      <c r="BPD6" s="340"/>
      <c r="BPE6" s="340"/>
      <c r="BPF6" s="340"/>
      <c r="BPG6" s="340"/>
      <c r="BPH6" s="340"/>
      <c r="BPI6" s="340"/>
      <c r="BPJ6" s="340"/>
      <c r="BPK6" s="340"/>
      <c r="BPL6" s="340"/>
      <c r="BPM6" s="340"/>
      <c r="BPN6" s="340"/>
      <c r="BPO6" s="340"/>
      <c r="BPP6" s="340"/>
      <c r="BPQ6" s="340"/>
      <c r="BPR6" s="340"/>
      <c r="BPS6" s="340"/>
      <c r="BPT6" s="340"/>
      <c r="BPU6" s="340"/>
      <c r="BPV6" s="340"/>
      <c r="BPW6" s="340"/>
      <c r="BPX6" s="340"/>
      <c r="BPY6" s="340"/>
      <c r="BPZ6" s="340"/>
      <c r="BQA6" s="340"/>
      <c r="BQB6" s="340"/>
      <c r="BQC6" s="340"/>
      <c r="BQD6" s="340"/>
      <c r="BQE6" s="340"/>
      <c r="BQF6" s="340"/>
      <c r="BQG6" s="340"/>
      <c r="BQH6" s="340"/>
      <c r="BQI6" s="340"/>
      <c r="BQJ6" s="340"/>
      <c r="BQK6" s="340"/>
      <c r="BQL6" s="340"/>
      <c r="BQM6" s="340"/>
      <c r="BQN6" s="340"/>
      <c r="BQO6" s="340"/>
      <c r="BQP6" s="340"/>
      <c r="BQQ6" s="340"/>
      <c r="BQR6" s="340"/>
      <c r="BQS6" s="340"/>
      <c r="BQT6" s="340"/>
      <c r="BQU6" s="340"/>
      <c r="BQV6" s="340"/>
      <c r="BQW6" s="340"/>
      <c r="BQX6" s="340"/>
      <c r="BQY6" s="340"/>
      <c r="BQZ6" s="340"/>
      <c r="BRA6" s="340"/>
      <c r="BRB6" s="340"/>
      <c r="BRC6" s="340"/>
      <c r="BRD6" s="340"/>
      <c r="BRE6" s="340"/>
      <c r="BRF6" s="340"/>
      <c r="BRG6" s="340"/>
      <c r="BRH6" s="340"/>
      <c r="BRI6" s="340"/>
      <c r="BRJ6" s="340"/>
      <c r="BRK6" s="340"/>
      <c r="BRL6" s="340"/>
      <c r="BRM6" s="340"/>
      <c r="BRN6" s="340"/>
      <c r="BRO6" s="340"/>
      <c r="BRP6" s="340"/>
      <c r="BRQ6" s="340"/>
      <c r="BRR6" s="340"/>
      <c r="BRS6" s="340"/>
      <c r="BRT6" s="340"/>
      <c r="BRU6" s="340"/>
      <c r="BRV6" s="340"/>
      <c r="BRW6" s="340"/>
      <c r="BRX6" s="340"/>
      <c r="BRY6" s="340"/>
      <c r="BRZ6" s="340"/>
      <c r="BSA6" s="340"/>
      <c r="BSB6" s="340"/>
      <c r="BSC6" s="340"/>
      <c r="BSD6" s="340"/>
      <c r="BSE6" s="340"/>
      <c r="BSF6" s="340"/>
      <c r="BSG6" s="340"/>
      <c r="BSH6" s="340"/>
      <c r="BSI6" s="340"/>
      <c r="BSJ6" s="340"/>
      <c r="BSK6" s="340"/>
      <c r="BSL6" s="340"/>
      <c r="BSM6" s="340"/>
      <c r="BSN6" s="340"/>
      <c r="BSO6" s="340"/>
      <c r="BSP6" s="340"/>
      <c r="BSQ6" s="340"/>
      <c r="BSR6" s="340"/>
      <c r="BSS6" s="340"/>
      <c r="BST6" s="340"/>
      <c r="BSU6" s="340"/>
      <c r="BSV6" s="340"/>
      <c r="BSW6" s="340"/>
      <c r="BSX6" s="340"/>
      <c r="BSY6" s="340"/>
      <c r="BSZ6" s="340"/>
      <c r="BTA6" s="340"/>
      <c r="BTB6" s="340"/>
      <c r="BTC6" s="340"/>
      <c r="BTD6" s="340"/>
      <c r="BTE6" s="340"/>
      <c r="BTF6" s="340"/>
      <c r="BTG6" s="340"/>
      <c r="BTH6" s="340"/>
      <c r="BTI6" s="340"/>
      <c r="BTJ6" s="340"/>
      <c r="BTK6" s="340"/>
      <c r="BTL6" s="340"/>
      <c r="BTM6" s="340"/>
      <c r="BTN6" s="340"/>
      <c r="BTO6" s="340"/>
      <c r="BTP6" s="340"/>
      <c r="BTQ6" s="340"/>
      <c r="BTR6" s="340"/>
      <c r="BTS6" s="340"/>
      <c r="BTT6" s="340"/>
      <c r="BTU6" s="340"/>
      <c r="BTV6" s="340"/>
      <c r="BTW6" s="340"/>
      <c r="BTX6" s="340"/>
      <c r="BTY6" s="340"/>
      <c r="BTZ6" s="340"/>
      <c r="BUA6" s="340"/>
      <c r="BUB6" s="340"/>
      <c r="BUC6" s="340"/>
      <c r="BUD6" s="340"/>
      <c r="BUE6" s="340"/>
      <c r="BUF6" s="340"/>
      <c r="BUG6" s="340"/>
      <c r="BUH6" s="340"/>
      <c r="BUI6" s="340"/>
      <c r="BUJ6" s="340"/>
      <c r="BUK6" s="340"/>
      <c r="BUL6" s="340"/>
      <c r="BUM6" s="340"/>
      <c r="BUN6" s="340"/>
      <c r="BUO6" s="340"/>
      <c r="BUP6" s="340"/>
      <c r="BUQ6" s="340"/>
      <c r="BUR6" s="340"/>
      <c r="BUS6" s="340"/>
      <c r="BUT6" s="340"/>
      <c r="BUU6" s="340"/>
      <c r="BUV6" s="340"/>
      <c r="BUW6" s="340"/>
      <c r="BUX6" s="340"/>
      <c r="BUY6" s="340"/>
      <c r="BUZ6" s="340"/>
      <c r="BVA6" s="340"/>
      <c r="BVB6" s="340"/>
      <c r="BVC6" s="340"/>
      <c r="BVD6" s="340"/>
      <c r="BVE6" s="340"/>
      <c r="BVF6" s="340"/>
      <c r="BVG6" s="340"/>
      <c r="BVH6" s="340"/>
      <c r="BVI6" s="340"/>
      <c r="BVJ6" s="340"/>
      <c r="BVK6" s="340"/>
      <c r="BVL6" s="340"/>
      <c r="BVM6" s="340"/>
      <c r="BVN6" s="340"/>
      <c r="BVO6" s="340"/>
      <c r="BVP6" s="340"/>
      <c r="BVQ6" s="340"/>
      <c r="BVR6" s="340"/>
      <c r="BVS6" s="340"/>
      <c r="BVT6" s="340"/>
      <c r="BVU6" s="340"/>
      <c r="BVV6" s="340"/>
      <c r="BVW6" s="340"/>
      <c r="BVX6" s="340"/>
      <c r="BVY6" s="340"/>
      <c r="BVZ6" s="340"/>
      <c r="BWA6" s="340"/>
      <c r="BWB6" s="340"/>
      <c r="BWC6" s="340"/>
      <c r="BWD6" s="340"/>
      <c r="BWE6" s="340"/>
      <c r="BWF6" s="340"/>
      <c r="BWG6" s="340"/>
      <c r="BWH6" s="340"/>
      <c r="BWI6" s="340"/>
      <c r="BWJ6" s="340"/>
      <c r="BWK6" s="340"/>
      <c r="BWL6" s="340"/>
      <c r="BWM6" s="340"/>
      <c r="BWN6" s="340"/>
      <c r="BWO6" s="340"/>
      <c r="BWP6" s="340"/>
      <c r="BWQ6" s="340"/>
      <c r="BWR6" s="340"/>
      <c r="BWS6" s="340"/>
      <c r="BWT6" s="340"/>
      <c r="BWU6" s="340"/>
      <c r="BWV6" s="340"/>
      <c r="BWW6" s="340"/>
      <c r="BWX6" s="340"/>
      <c r="BWY6" s="340"/>
      <c r="BWZ6" s="340"/>
      <c r="BXA6" s="340"/>
      <c r="BXB6" s="340"/>
      <c r="BXC6" s="340"/>
      <c r="BXD6" s="340"/>
      <c r="BXE6" s="340"/>
      <c r="BXF6" s="340"/>
      <c r="BXG6" s="340"/>
      <c r="BXH6" s="340"/>
      <c r="BXI6" s="340"/>
      <c r="BXJ6" s="340"/>
      <c r="BXK6" s="340"/>
      <c r="BXL6" s="340"/>
      <c r="BXM6" s="340"/>
      <c r="BXN6" s="340"/>
      <c r="BXO6" s="340"/>
      <c r="BXP6" s="340"/>
      <c r="BXQ6" s="340"/>
      <c r="BXR6" s="340"/>
      <c r="BXS6" s="340"/>
      <c r="BXT6" s="340"/>
      <c r="BXU6" s="340"/>
      <c r="BXV6" s="340"/>
      <c r="BXW6" s="340"/>
      <c r="BXX6" s="340"/>
      <c r="BXY6" s="340"/>
      <c r="BXZ6" s="340"/>
      <c r="BYA6" s="340"/>
      <c r="BYB6" s="340"/>
      <c r="BYC6" s="340"/>
      <c r="BYD6" s="340"/>
      <c r="BYE6" s="340"/>
      <c r="BYF6" s="340"/>
      <c r="BYG6" s="340"/>
      <c r="BYH6" s="340"/>
      <c r="BYI6" s="340"/>
      <c r="BYJ6" s="340"/>
      <c r="BYK6" s="340"/>
      <c r="BYL6" s="340"/>
      <c r="BYM6" s="340"/>
      <c r="BYN6" s="340"/>
      <c r="BYO6" s="340"/>
      <c r="BYP6" s="340"/>
      <c r="BYQ6" s="340"/>
      <c r="BYR6" s="340"/>
      <c r="BYS6" s="340"/>
      <c r="BYT6" s="340"/>
      <c r="BYU6" s="340"/>
      <c r="BYV6" s="340"/>
      <c r="BYW6" s="340"/>
      <c r="BYX6" s="340"/>
      <c r="BYY6" s="340"/>
      <c r="BYZ6" s="340"/>
      <c r="BZA6" s="340"/>
      <c r="BZB6" s="340"/>
      <c r="BZC6" s="340"/>
      <c r="BZD6" s="340"/>
      <c r="BZE6" s="340"/>
      <c r="BZF6" s="340"/>
      <c r="BZG6" s="340"/>
      <c r="BZH6" s="340"/>
      <c r="BZI6" s="340"/>
      <c r="BZJ6" s="340"/>
      <c r="BZK6" s="340"/>
      <c r="BZL6" s="340"/>
      <c r="BZM6" s="340"/>
      <c r="BZN6" s="340"/>
      <c r="BZO6" s="340"/>
      <c r="BZP6" s="340"/>
      <c r="BZQ6" s="340"/>
      <c r="BZR6" s="340"/>
      <c r="BZS6" s="340"/>
      <c r="BZT6" s="340"/>
      <c r="BZU6" s="340"/>
      <c r="BZV6" s="340"/>
      <c r="BZW6" s="340"/>
      <c r="BZX6" s="340"/>
      <c r="BZY6" s="340"/>
      <c r="BZZ6" s="340"/>
      <c r="CAA6" s="340"/>
      <c r="CAB6" s="340"/>
      <c r="CAC6" s="340"/>
      <c r="CAD6" s="340"/>
      <c r="CAE6" s="340"/>
      <c r="CAF6" s="340"/>
      <c r="CAG6" s="340"/>
      <c r="CAH6" s="340"/>
      <c r="CAI6" s="340"/>
      <c r="CAJ6" s="340"/>
      <c r="CAK6" s="340"/>
      <c r="CAL6" s="340"/>
      <c r="CAM6" s="340"/>
      <c r="CAN6" s="340"/>
      <c r="CAO6" s="340"/>
      <c r="CAP6" s="340"/>
      <c r="CAQ6" s="340"/>
      <c r="CAR6" s="340"/>
      <c r="CAS6" s="340"/>
      <c r="CAT6" s="340"/>
      <c r="CAU6" s="340"/>
      <c r="CAV6" s="340"/>
      <c r="CAW6" s="340"/>
      <c r="CAX6" s="340"/>
      <c r="CAY6" s="340"/>
      <c r="CAZ6" s="340"/>
      <c r="CBA6" s="340"/>
      <c r="CBB6" s="340"/>
      <c r="CBC6" s="340"/>
      <c r="CBD6" s="340"/>
      <c r="CBE6" s="340"/>
      <c r="CBF6" s="340"/>
      <c r="CBG6" s="340"/>
      <c r="CBH6" s="340"/>
      <c r="CBI6" s="340"/>
      <c r="CBJ6" s="340"/>
      <c r="CBK6" s="340"/>
      <c r="CBL6" s="340"/>
      <c r="CBM6" s="340"/>
      <c r="CBN6" s="340"/>
      <c r="CBO6" s="340"/>
      <c r="CBP6" s="340"/>
      <c r="CBQ6" s="340"/>
      <c r="CBR6" s="340"/>
      <c r="CBS6" s="340"/>
      <c r="CBT6" s="340"/>
      <c r="CBU6" s="340"/>
      <c r="CBV6" s="340"/>
      <c r="CBW6" s="340"/>
      <c r="CBX6" s="340"/>
      <c r="CBY6" s="340"/>
      <c r="CBZ6" s="340"/>
      <c r="CCA6" s="340"/>
      <c r="CCB6" s="340"/>
      <c r="CCC6" s="340"/>
      <c r="CCD6" s="340"/>
      <c r="CCE6" s="340"/>
      <c r="CCF6" s="340"/>
      <c r="CCG6" s="340"/>
      <c r="CCH6" s="340"/>
      <c r="CCI6" s="340"/>
      <c r="CCJ6" s="340"/>
      <c r="CCK6" s="340"/>
      <c r="CCL6" s="340"/>
      <c r="CCM6" s="340"/>
      <c r="CCN6" s="340"/>
      <c r="CCO6" s="340"/>
      <c r="CCP6" s="340"/>
      <c r="CCQ6" s="340"/>
      <c r="CCR6" s="340"/>
      <c r="CCS6" s="340"/>
      <c r="CCT6" s="340"/>
      <c r="CCU6" s="340"/>
      <c r="CCV6" s="340"/>
      <c r="CCW6" s="340"/>
      <c r="CCX6" s="340"/>
      <c r="CCY6" s="340"/>
      <c r="CCZ6" s="340"/>
      <c r="CDA6" s="340"/>
      <c r="CDB6" s="340"/>
      <c r="CDC6" s="340"/>
      <c r="CDD6" s="340"/>
      <c r="CDE6" s="340"/>
      <c r="CDF6" s="340"/>
      <c r="CDG6" s="340"/>
      <c r="CDH6" s="340"/>
      <c r="CDI6" s="340"/>
      <c r="CDJ6" s="340"/>
      <c r="CDK6" s="340"/>
      <c r="CDL6" s="340"/>
      <c r="CDM6" s="340"/>
      <c r="CDN6" s="340"/>
      <c r="CDO6" s="340"/>
      <c r="CDP6" s="340"/>
      <c r="CDQ6" s="340"/>
      <c r="CDR6" s="340"/>
      <c r="CDS6" s="340"/>
      <c r="CDT6" s="340"/>
      <c r="CDU6" s="340"/>
      <c r="CDV6" s="340"/>
      <c r="CDW6" s="340"/>
      <c r="CDX6" s="340"/>
      <c r="CDY6" s="340"/>
      <c r="CDZ6" s="340"/>
      <c r="CEA6" s="340"/>
      <c r="CEB6" s="340"/>
      <c r="CEC6" s="340"/>
      <c r="CED6" s="340"/>
      <c r="CEE6" s="340"/>
      <c r="CEF6" s="340"/>
      <c r="CEG6" s="340"/>
      <c r="CEH6" s="340"/>
      <c r="CEI6" s="340"/>
      <c r="CEJ6" s="340"/>
      <c r="CEK6" s="340"/>
      <c r="CEL6" s="340"/>
      <c r="CEM6" s="340"/>
      <c r="CEN6" s="340"/>
      <c r="CEO6" s="340"/>
      <c r="CEP6" s="340"/>
      <c r="CEQ6" s="340"/>
      <c r="CER6" s="340"/>
      <c r="CES6" s="340"/>
      <c r="CET6" s="340"/>
      <c r="CEU6" s="340"/>
      <c r="CEV6" s="340"/>
      <c r="CEW6" s="340"/>
      <c r="CEX6" s="340"/>
      <c r="CEY6" s="340"/>
      <c r="CEZ6" s="340"/>
      <c r="CFA6" s="340"/>
      <c r="CFB6" s="340"/>
      <c r="CFC6" s="340"/>
      <c r="CFD6" s="340"/>
      <c r="CFE6" s="340"/>
      <c r="CFF6" s="340"/>
      <c r="CFG6" s="340"/>
      <c r="CFH6" s="340"/>
      <c r="CFI6" s="340"/>
      <c r="CFJ6" s="340"/>
      <c r="CFK6" s="340"/>
      <c r="CFL6" s="340"/>
      <c r="CFM6" s="340"/>
      <c r="CFN6" s="340"/>
      <c r="CFO6" s="340"/>
      <c r="CFP6" s="340"/>
      <c r="CFQ6" s="340"/>
      <c r="CFR6" s="340"/>
      <c r="CFS6" s="340"/>
      <c r="CFT6" s="340"/>
      <c r="CFU6" s="340"/>
      <c r="CFV6" s="340"/>
      <c r="CFW6" s="340"/>
      <c r="CFX6" s="340"/>
      <c r="CFY6" s="340"/>
      <c r="CFZ6" s="340"/>
      <c r="CGA6" s="340"/>
      <c r="CGB6" s="340"/>
      <c r="CGC6" s="340"/>
      <c r="CGD6" s="340"/>
      <c r="CGE6" s="340"/>
      <c r="CGF6" s="340"/>
      <c r="CGG6" s="340"/>
      <c r="CGH6" s="340"/>
      <c r="CGI6" s="340"/>
      <c r="CGJ6" s="340"/>
      <c r="CGK6" s="340"/>
      <c r="CGL6" s="340"/>
      <c r="CGM6" s="340"/>
      <c r="CGN6" s="340"/>
      <c r="CGO6" s="340"/>
      <c r="CGP6" s="340"/>
      <c r="CGQ6" s="340"/>
      <c r="CGR6" s="340"/>
      <c r="CGS6" s="340"/>
      <c r="CGT6" s="340"/>
      <c r="CGU6" s="340"/>
      <c r="CGV6" s="340"/>
      <c r="CGW6" s="340"/>
      <c r="CGX6" s="340"/>
      <c r="CGY6" s="340"/>
      <c r="CGZ6" s="340"/>
      <c r="CHA6" s="340"/>
      <c r="CHB6" s="340"/>
      <c r="CHC6" s="340"/>
      <c r="CHD6" s="340"/>
      <c r="CHE6" s="340"/>
      <c r="CHF6" s="340"/>
      <c r="CHG6" s="340"/>
      <c r="CHH6" s="340"/>
      <c r="CHI6" s="340"/>
      <c r="CHJ6" s="340"/>
      <c r="CHK6" s="340"/>
      <c r="CHL6" s="340"/>
      <c r="CHM6" s="340"/>
      <c r="CHN6" s="340"/>
      <c r="CHO6" s="340"/>
      <c r="CHP6" s="340"/>
      <c r="CHQ6" s="340"/>
      <c r="CHR6" s="340"/>
      <c r="CHS6" s="340"/>
      <c r="CHT6" s="340"/>
      <c r="CHU6" s="340"/>
      <c r="CHV6" s="340"/>
      <c r="CHW6" s="340"/>
      <c r="CHX6" s="340"/>
      <c r="CHY6" s="340"/>
      <c r="CHZ6" s="340"/>
      <c r="CIA6" s="340"/>
      <c r="CIB6" s="340"/>
      <c r="CIC6" s="340"/>
      <c r="CID6" s="340"/>
      <c r="CIE6" s="340"/>
      <c r="CIF6" s="340"/>
      <c r="CIG6" s="340"/>
      <c r="CIH6" s="340"/>
      <c r="CII6" s="340"/>
      <c r="CIJ6" s="340"/>
      <c r="CIK6" s="340"/>
      <c r="CIL6" s="340"/>
      <c r="CIM6" s="340"/>
      <c r="CIN6" s="340"/>
      <c r="CIO6" s="340"/>
      <c r="CIP6" s="340"/>
      <c r="CIQ6" s="340"/>
      <c r="CIR6" s="340"/>
      <c r="CIS6" s="340"/>
      <c r="CIT6" s="340"/>
      <c r="CIU6" s="340"/>
      <c r="CIV6" s="340"/>
      <c r="CIW6" s="340"/>
      <c r="CIX6" s="340"/>
      <c r="CIY6" s="340"/>
      <c r="CIZ6" s="340"/>
      <c r="CJA6" s="340"/>
      <c r="CJB6" s="340"/>
      <c r="CJC6" s="340"/>
      <c r="CJD6" s="340"/>
      <c r="CJE6" s="340"/>
      <c r="CJF6" s="340"/>
      <c r="CJG6" s="340"/>
      <c r="CJH6" s="340"/>
      <c r="CJI6" s="340"/>
      <c r="CJJ6" s="340"/>
      <c r="CJK6" s="340"/>
      <c r="CJL6" s="340"/>
      <c r="CJM6" s="340"/>
      <c r="CJN6" s="340"/>
      <c r="CJO6" s="340"/>
      <c r="CJP6" s="340"/>
      <c r="CJQ6" s="340"/>
      <c r="CJR6" s="340"/>
      <c r="CJS6" s="340"/>
      <c r="CJT6" s="340"/>
      <c r="CJU6" s="340"/>
      <c r="CJV6" s="340"/>
      <c r="CJW6" s="340"/>
      <c r="CJX6" s="340"/>
      <c r="CJY6" s="340"/>
      <c r="CJZ6" s="340"/>
      <c r="CKA6" s="340"/>
      <c r="CKB6" s="340"/>
      <c r="CKC6" s="340"/>
      <c r="CKD6" s="340"/>
      <c r="CKE6" s="340"/>
      <c r="CKF6" s="340"/>
      <c r="CKG6" s="340"/>
      <c r="CKH6" s="340"/>
      <c r="CKI6" s="340"/>
      <c r="CKJ6" s="340"/>
      <c r="CKK6" s="340"/>
      <c r="CKL6" s="340"/>
      <c r="CKM6" s="340"/>
      <c r="CKN6" s="340"/>
      <c r="CKO6" s="340"/>
      <c r="CKP6" s="340"/>
      <c r="CKQ6" s="340"/>
      <c r="CKR6" s="340"/>
      <c r="CKS6" s="340"/>
      <c r="CKT6" s="340"/>
      <c r="CKU6" s="340"/>
      <c r="CKV6" s="340"/>
      <c r="CKW6" s="340"/>
      <c r="CKX6" s="340"/>
      <c r="CKY6" s="340"/>
      <c r="CKZ6" s="340"/>
      <c r="CLA6" s="340"/>
      <c r="CLB6" s="340"/>
      <c r="CLC6" s="340"/>
      <c r="CLD6" s="340"/>
      <c r="CLE6" s="340"/>
      <c r="CLF6" s="340"/>
      <c r="CLG6" s="340"/>
      <c r="CLH6" s="340"/>
      <c r="CLI6" s="340"/>
      <c r="CLJ6" s="340"/>
      <c r="CLK6" s="340"/>
      <c r="CLL6" s="340"/>
      <c r="CLM6" s="340"/>
      <c r="CLN6" s="340"/>
      <c r="CLO6" s="340"/>
      <c r="CLP6" s="340"/>
      <c r="CLQ6" s="340"/>
      <c r="CLR6" s="340"/>
      <c r="CLS6" s="340"/>
      <c r="CLT6" s="340"/>
      <c r="CLU6" s="340"/>
      <c r="CLV6" s="340"/>
      <c r="CLW6" s="340"/>
      <c r="CLX6" s="340"/>
      <c r="CLY6" s="340"/>
      <c r="CLZ6" s="340"/>
      <c r="CMA6" s="340"/>
      <c r="CMB6" s="340"/>
      <c r="CMC6" s="340"/>
      <c r="CMD6" s="340"/>
      <c r="CME6" s="340"/>
      <c r="CMF6" s="340"/>
      <c r="CMG6" s="340"/>
      <c r="CMH6" s="340"/>
      <c r="CMI6" s="340"/>
      <c r="CMJ6" s="340"/>
      <c r="CMK6" s="340"/>
      <c r="CML6" s="340"/>
      <c r="CMM6" s="340"/>
      <c r="CMN6" s="340"/>
      <c r="CMO6" s="340"/>
      <c r="CMP6" s="340"/>
      <c r="CMQ6" s="340"/>
      <c r="CMR6" s="340"/>
      <c r="CMS6" s="340"/>
      <c r="CMT6" s="340"/>
      <c r="CMU6" s="340"/>
      <c r="CMV6" s="340"/>
      <c r="CMW6" s="340"/>
      <c r="CMX6" s="340"/>
      <c r="CMY6" s="340"/>
      <c r="CMZ6" s="340"/>
      <c r="CNA6" s="340"/>
      <c r="CNB6" s="340"/>
      <c r="CNC6" s="340"/>
      <c r="CND6" s="340"/>
      <c r="CNE6" s="340"/>
      <c r="CNF6" s="340"/>
      <c r="CNG6" s="340"/>
      <c r="CNH6" s="340"/>
      <c r="CNI6" s="340"/>
      <c r="CNJ6" s="340"/>
      <c r="CNK6" s="340"/>
      <c r="CNL6" s="340"/>
      <c r="CNM6" s="340"/>
      <c r="CNN6" s="340"/>
      <c r="CNO6" s="340"/>
      <c r="CNP6" s="340"/>
      <c r="CNQ6" s="340"/>
      <c r="CNR6" s="340"/>
      <c r="CNS6" s="340"/>
      <c r="CNT6" s="340"/>
      <c r="CNU6" s="340"/>
      <c r="CNV6" s="340"/>
      <c r="CNW6" s="340"/>
      <c r="CNX6" s="340"/>
      <c r="CNY6" s="340"/>
      <c r="CNZ6" s="340"/>
      <c r="COA6" s="340"/>
      <c r="COB6" s="340"/>
      <c r="COC6" s="340"/>
      <c r="COD6" s="340"/>
      <c r="COE6" s="340"/>
      <c r="COF6" s="340"/>
      <c r="COG6" s="340"/>
      <c r="COH6" s="340"/>
      <c r="COI6" s="340"/>
      <c r="COJ6" s="340"/>
      <c r="COK6" s="340"/>
      <c r="COL6" s="340"/>
      <c r="COM6" s="340"/>
      <c r="CON6" s="340"/>
      <c r="COO6" s="340"/>
      <c r="COP6" s="340"/>
      <c r="COQ6" s="340"/>
      <c r="COR6" s="340"/>
      <c r="COS6" s="340"/>
      <c r="COT6" s="340"/>
      <c r="COU6" s="340"/>
      <c r="COV6" s="340"/>
      <c r="COW6" s="340"/>
      <c r="COX6" s="340"/>
      <c r="COY6" s="340"/>
      <c r="COZ6" s="340"/>
      <c r="CPA6" s="340"/>
      <c r="CPB6" s="340"/>
      <c r="CPC6" s="340"/>
      <c r="CPD6" s="340"/>
      <c r="CPE6" s="340"/>
      <c r="CPF6" s="340"/>
      <c r="CPG6" s="340"/>
      <c r="CPH6" s="340"/>
      <c r="CPI6" s="340"/>
      <c r="CPJ6" s="340"/>
      <c r="CPK6" s="340"/>
      <c r="CPL6" s="340"/>
      <c r="CPM6" s="340"/>
      <c r="CPN6" s="340"/>
      <c r="CPO6" s="340"/>
      <c r="CPP6" s="340"/>
      <c r="CPQ6" s="340"/>
      <c r="CPR6" s="340"/>
      <c r="CPS6" s="340"/>
      <c r="CPT6" s="340"/>
      <c r="CPU6" s="340"/>
      <c r="CPV6" s="340"/>
      <c r="CPW6" s="340"/>
      <c r="CPX6" s="340"/>
      <c r="CPY6" s="340"/>
      <c r="CPZ6" s="340"/>
      <c r="CQA6" s="340"/>
      <c r="CQB6" s="340"/>
      <c r="CQC6" s="340"/>
      <c r="CQD6" s="340"/>
      <c r="CQE6" s="340"/>
      <c r="CQF6" s="340"/>
      <c r="CQG6" s="340"/>
      <c r="CQH6" s="340"/>
      <c r="CQI6" s="340"/>
      <c r="CQJ6" s="340"/>
      <c r="CQK6" s="340"/>
      <c r="CQL6" s="340"/>
      <c r="CQM6" s="340"/>
      <c r="CQN6" s="340"/>
      <c r="CQO6" s="340"/>
      <c r="CQP6" s="340"/>
      <c r="CQQ6" s="340"/>
      <c r="CQR6" s="340"/>
      <c r="CQS6" s="340"/>
      <c r="CQT6" s="340"/>
      <c r="CQU6" s="340"/>
      <c r="CQV6" s="340"/>
      <c r="CQW6" s="340"/>
      <c r="CQX6" s="340"/>
      <c r="CQY6" s="340"/>
      <c r="CQZ6" s="340"/>
      <c r="CRA6" s="340"/>
      <c r="CRB6" s="340"/>
      <c r="CRC6" s="340"/>
      <c r="CRD6" s="340"/>
      <c r="CRE6" s="340"/>
      <c r="CRF6" s="340"/>
      <c r="CRG6" s="340"/>
      <c r="CRH6" s="340"/>
      <c r="CRI6" s="340"/>
      <c r="CRJ6" s="340"/>
      <c r="CRK6" s="340"/>
      <c r="CRL6" s="340"/>
      <c r="CRM6" s="340"/>
      <c r="CRN6" s="340"/>
      <c r="CRO6" s="340"/>
      <c r="CRP6" s="340"/>
      <c r="CRQ6" s="340"/>
      <c r="CRR6" s="340"/>
      <c r="CRS6" s="340"/>
      <c r="CRT6" s="340"/>
      <c r="CRU6" s="340"/>
      <c r="CRV6" s="340"/>
      <c r="CRW6" s="340"/>
      <c r="CRX6" s="340"/>
      <c r="CRY6" s="340"/>
      <c r="CRZ6" s="340"/>
      <c r="CSA6" s="340"/>
      <c r="CSB6" s="340"/>
      <c r="CSC6" s="340"/>
      <c r="CSD6" s="340"/>
      <c r="CSE6" s="340"/>
      <c r="CSF6" s="340"/>
      <c r="CSG6" s="340"/>
      <c r="CSH6" s="340"/>
      <c r="CSI6" s="340"/>
      <c r="CSJ6" s="340"/>
      <c r="CSK6" s="340"/>
      <c r="CSL6" s="340"/>
      <c r="CSM6" s="340"/>
      <c r="CSN6" s="340"/>
      <c r="CSO6" s="340"/>
      <c r="CSP6" s="340"/>
      <c r="CSQ6" s="340"/>
      <c r="CSR6" s="340"/>
      <c r="CSS6" s="340"/>
      <c r="CST6" s="340"/>
      <c r="CSU6" s="340"/>
      <c r="CSV6" s="340"/>
      <c r="CSW6" s="340"/>
      <c r="CSX6" s="340"/>
      <c r="CSY6" s="340"/>
      <c r="CSZ6" s="340"/>
      <c r="CTA6" s="340"/>
      <c r="CTB6" s="340"/>
      <c r="CTC6" s="340"/>
      <c r="CTD6" s="340"/>
      <c r="CTE6" s="340"/>
      <c r="CTF6" s="340"/>
      <c r="CTG6" s="340"/>
      <c r="CTH6" s="340"/>
      <c r="CTI6" s="340"/>
      <c r="CTJ6" s="340"/>
      <c r="CTK6" s="340"/>
      <c r="CTL6" s="340"/>
      <c r="CTM6" s="340"/>
      <c r="CTN6" s="340"/>
      <c r="CTO6" s="340"/>
      <c r="CTP6" s="340"/>
      <c r="CTQ6" s="340"/>
      <c r="CTR6" s="340"/>
      <c r="CTS6" s="340"/>
      <c r="CTT6" s="340"/>
      <c r="CTU6" s="340"/>
      <c r="CTV6" s="340"/>
      <c r="CTW6" s="340"/>
      <c r="CTX6" s="340"/>
      <c r="CTY6" s="340"/>
      <c r="CTZ6" s="340"/>
      <c r="CUA6" s="340"/>
      <c r="CUB6" s="340"/>
      <c r="CUC6" s="340"/>
      <c r="CUD6" s="340"/>
      <c r="CUE6" s="340"/>
      <c r="CUF6" s="340"/>
      <c r="CUG6" s="340"/>
      <c r="CUH6" s="340"/>
      <c r="CUI6" s="340"/>
      <c r="CUJ6" s="340"/>
      <c r="CUK6" s="340"/>
      <c r="CUL6" s="340"/>
      <c r="CUM6" s="340"/>
      <c r="CUN6" s="340"/>
      <c r="CUO6" s="340"/>
      <c r="CUP6" s="340"/>
      <c r="CUQ6" s="340"/>
      <c r="CUR6" s="340"/>
      <c r="CUS6" s="340"/>
      <c r="CUT6" s="340"/>
      <c r="CUU6" s="340"/>
      <c r="CUV6" s="340"/>
      <c r="CUW6" s="340"/>
      <c r="CUX6" s="340"/>
      <c r="CUY6" s="340"/>
      <c r="CUZ6" s="340"/>
      <c r="CVA6" s="340"/>
      <c r="CVB6" s="340"/>
      <c r="CVC6" s="340"/>
      <c r="CVD6" s="340"/>
      <c r="CVE6" s="340"/>
      <c r="CVF6" s="340"/>
      <c r="CVG6" s="340"/>
      <c r="CVH6" s="340"/>
      <c r="CVI6" s="340"/>
      <c r="CVJ6" s="340"/>
      <c r="CVK6" s="340"/>
      <c r="CVL6" s="340"/>
      <c r="CVM6" s="340"/>
      <c r="CVN6" s="340"/>
      <c r="CVO6" s="340"/>
      <c r="CVP6" s="340"/>
      <c r="CVQ6" s="340"/>
      <c r="CVR6" s="340"/>
      <c r="CVS6" s="340"/>
      <c r="CVT6" s="340"/>
      <c r="CVU6" s="340"/>
      <c r="CVV6" s="340"/>
      <c r="CVW6" s="340"/>
      <c r="CVX6" s="340"/>
      <c r="CVY6" s="340"/>
      <c r="CVZ6" s="340"/>
      <c r="CWA6" s="340"/>
      <c r="CWB6" s="340"/>
      <c r="CWC6" s="340"/>
      <c r="CWD6" s="340"/>
      <c r="CWE6" s="340"/>
      <c r="CWF6" s="340"/>
      <c r="CWG6" s="340"/>
      <c r="CWH6" s="340"/>
      <c r="CWI6" s="340"/>
      <c r="CWJ6" s="340"/>
      <c r="CWK6" s="340"/>
      <c r="CWL6" s="340"/>
      <c r="CWM6" s="340"/>
      <c r="CWN6" s="340"/>
      <c r="CWO6" s="340"/>
      <c r="CWP6" s="340"/>
      <c r="CWQ6" s="340"/>
      <c r="CWR6" s="340"/>
      <c r="CWS6" s="340"/>
      <c r="CWT6" s="340"/>
      <c r="CWU6" s="340"/>
      <c r="CWV6" s="340"/>
      <c r="CWW6" s="340"/>
      <c r="CWX6" s="340"/>
      <c r="CWY6" s="340"/>
      <c r="CWZ6" s="340"/>
      <c r="CXA6" s="340"/>
      <c r="CXB6" s="340"/>
      <c r="CXC6" s="340"/>
      <c r="CXD6" s="340"/>
      <c r="CXE6" s="340"/>
      <c r="CXF6" s="340"/>
      <c r="CXG6" s="340"/>
      <c r="CXH6" s="340"/>
      <c r="CXI6" s="340"/>
      <c r="CXJ6" s="340"/>
      <c r="CXK6" s="340"/>
      <c r="CXL6" s="340"/>
      <c r="CXM6" s="340"/>
      <c r="CXN6" s="340"/>
      <c r="CXO6" s="340"/>
      <c r="CXP6" s="340"/>
      <c r="CXQ6" s="340"/>
      <c r="CXR6" s="340"/>
      <c r="CXS6" s="340"/>
      <c r="CXT6" s="340"/>
      <c r="CXU6" s="340"/>
      <c r="CXV6" s="340"/>
      <c r="CXW6" s="340"/>
      <c r="CXX6" s="340"/>
      <c r="CXY6" s="340"/>
      <c r="CXZ6" s="340"/>
      <c r="CYA6" s="340"/>
      <c r="CYB6" s="340"/>
      <c r="CYC6" s="340"/>
      <c r="CYD6" s="340"/>
      <c r="CYE6" s="340"/>
      <c r="CYF6" s="340"/>
      <c r="CYG6" s="340"/>
      <c r="CYH6" s="340"/>
      <c r="CYI6" s="340"/>
      <c r="CYJ6" s="340"/>
      <c r="CYK6" s="340"/>
      <c r="CYL6" s="340"/>
      <c r="CYM6" s="340"/>
      <c r="CYN6" s="340"/>
      <c r="CYO6" s="340"/>
      <c r="CYP6" s="340"/>
      <c r="CYQ6" s="340"/>
      <c r="CYR6" s="340"/>
      <c r="CYS6" s="340"/>
      <c r="CYT6" s="340"/>
      <c r="CYU6" s="340"/>
      <c r="CYV6" s="340"/>
      <c r="CYW6" s="340"/>
      <c r="CYX6" s="340"/>
      <c r="CYY6" s="340"/>
      <c r="CYZ6" s="340"/>
      <c r="CZA6" s="340"/>
      <c r="CZB6" s="340"/>
      <c r="CZC6" s="340"/>
      <c r="CZD6" s="340"/>
      <c r="CZE6" s="340"/>
      <c r="CZF6" s="340"/>
      <c r="CZG6" s="340"/>
      <c r="CZH6" s="340"/>
      <c r="CZI6" s="340"/>
      <c r="CZJ6" s="340"/>
      <c r="CZK6" s="340"/>
      <c r="CZL6" s="340"/>
      <c r="CZM6" s="340"/>
      <c r="CZN6" s="340"/>
      <c r="CZO6" s="340"/>
      <c r="CZP6" s="340"/>
      <c r="CZQ6" s="340"/>
      <c r="CZR6" s="340"/>
      <c r="CZS6" s="340"/>
      <c r="CZT6" s="340"/>
      <c r="CZU6" s="340"/>
      <c r="CZV6" s="340"/>
      <c r="CZW6" s="340"/>
      <c r="CZX6" s="340"/>
      <c r="CZY6" s="340"/>
      <c r="CZZ6" s="340"/>
      <c r="DAA6" s="340"/>
      <c r="DAB6" s="340"/>
      <c r="DAC6" s="340"/>
      <c r="DAD6" s="340"/>
      <c r="DAE6" s="340"/>
      <c r="DAF6" s="340"/>
      <c r="DAG6" s="340"/>
      <c r="DAH6" s="340"/>
      <c r="DAI6" s="340"/>
      <c r="DAJ6" s="340"/>
      <c r="DAK6" s="340"/>
      <c r="DAL6" s="340"/>
      <c r="DAM6" s="340"/>
      <c r="DAN6" s="340"/>
      <c r="DAO6" s="340"/>
      <c r="DAP6" s="340"/>
      <c r="DAQ6" s="340"/>
      <c r="DAR6" s="340"/>
      <c r="DAS6" s="340"/>
      <c r="DAT6" s="340"/>
      <c r="DAU6" s="340"/>
      <c r="DAV6" s="340"/>
      <c r="DAW6" s="340"/>
      <c r="DAX6" s="340"/>
      <c r="DAY6" s="340"/>
      <c r="DAZ6" s="340"/>
      <c r="DBA6" s="340"/>
      <c r="DBB6" s="340"/>
      <c r="DBC6" s="340"/>
      <c r="DBD6" s="340"/>
      <c r="DBE6" s="340"/>
      <c r="DBF6" s="340"/>
      <c r="DBG6" s="340"/>
      <c r="DBH6" s="340"/>
      <c r="DBI6" s="340"/>
      <c r="DBJ6" s="340"/>
      <c r="DBK6" s="340"/>
      <c r="DBL6" s="340"/>
      <c r="DBM6" s="340"/>
      <c r="DBN6" s="340"/>
      <c r="DBO6" s="340"/>
      <c r="DBP6" s="340"/>
      <c r="DBQ6" s="340"/>
      <c r="DBR6" s="340"/>
      <c r="DBS6" s="340"/>
      <c r="DBT6" s="340"/>
      <c r="DBU6" s="340"/>
      <c r="DBV6" s="340"/>
      <c r="DBW6" s="340"/>
      <c r="DBX6" s="340"/>
      <c r="DBY6" s="340"/>
      <c r="DBZ6" s="340"/>
      <c r="DCA6" s="340"/>
      <c r="DCB6" s="340"/>
      <c r="DCC6" s="340"/>
      <c r="DCD6" s="340"/>
      <c r="DCE6" s="340"/>
      <c r="DCF6" s="340"/>
      <c r="DCG6" s="340"/>
      <c r="DCH6" s="340"/>
      <c r="DCI6" s="340"/>
      <c r="DCJ6" s="340"/>
      <c r="DCK6" s="340"/>
      <c r="DCL6" s="340"/>
      <c r="DCM6" s="340"/>
      <c r="DCN6" s="340"/>
      <c r="DCO6" s="340"/>
      <c r="DCP6" s="340"/>
      <c r="DCQ6" s="340"/>
      <c r="DCR6" s="340"/>
      <c r="DCS6" s="340"/>
      <c r="DCT6" s="340"/>
      <c r="DCU6" s="340"/>
      <c r="DCV6" s="340"/>
      <c r="DCW6" s="340"/>
      <c r="DCX6" s="340"/>
      <c r="DCY6" s="340"/>
      <c r="DCZ6" s="340"/>
      <c r="DDA6" s="340"/>
      <c r="DDB6" s="340"/>
      <c r="DDC6" s="340"/>
      <c r="DDD6" s="340"/>
      <c r="DDE6" s="340"/>
      <c r="DDF6" s="340"/>
      <c r="DDG6" s="340"/>
      <c r="DDH6" s="340"/>
      <c r="DDI6" s="340"/>
      <c r="DDJ6" s="340"/>
      <c r="DDK6" s="340"/>
      <c r="DDL6" s="340"/>
      <c r="DDM6" s="340"/>
      <c r="DDN6" s="340"/>
      <c r="DDO6" s="340"/>
      <c r="DDP6" s="340"/>
      <c r="DDQ6" s="340"/>
      <c r="DDR6" s="340"/>
      <c r="DDS6" s="340"/>
      <c r="DDT6" s="340"/>
      <c r="DDU6" s="340"/>
      <c r="DDV6" s="340"/>
      <c r="DDW6" s="340"/>
      <c r="DDX6" s="340"/>
      <c r="DDY6" s="340"/>
      <c r="DDZ6" s="340"/>
      <c r="DEA6" s="340"/>
      <c r="DEB6" s="340"/>
      <c r="DEC6" s="340"/>
      <c r="DED6" s="340"/>
      <c r="DEE6" s="340"/>
      <c r="DEF6" s="340"/>
      <c r="DEG6" s="340"/>
      <c r="DEH6" s="340"/>
      <c r="DEI6" s="340"/>
      <c r="DEJ6" s="340"/>
      <c r="DEK6" s="340"/>
      <c r="DEL6" s="340"/>
      <c r="DEM6" s="340"/>
      <c r="DEN6" s="340"/>
      <c r="DEO6" s="340"/>
      <c r="DEP6" s="340"/>
      <c r="DEQ6" s="340"/>
      <c r="DER6" s="340"/>
      <c r="DES6" s="340"/>
      <c r="DET6" s="340"/>
      <c r="DEU6" s="340"/>
      <c r="DEV6" s="340"/>
      <c r="DEW6" s="340"/>
      <c r="DEX6" s="340"/>
      <c r="DEY6" s="340"/>
      <c r="DEZ6" s="340"/>
      <c r="DFA6" s="340"/>
      <c r="DFB6" s="340"/>
      <c r="DFC6" s="340"/>
      <c r="DFD6" s="340"/>
      <c r="DFE6" s="340"/>
      <c r="DFF6" s="340"/>
      <c r="DFG6" s="340"/>
      <c r="DFH6" s="340"/>
      <c r="DFI6" s="340"/>
      <c r="DFJ6" s="340"/>
      <c r="DFK6" s="340"/>
      <c r="DFL6" s="340"/>
      <c r="DFM6" s="340"/>
      <c r="DFN6" s="340"/>
      <c r="DFO6" s="340"/>
      <c r="DFP6" s="340"/>
      <c r="DFQ6" s="340"/>
      <c r="DFR6" s="340"/>
      <c r="DFS6" s="340"/>
      <c r="DFT6" s="340"/>
      <c r="DFU6" s="340"/>
      <c r="DFV6" s="340"/>
      <c r="DFW6" s="340"/>
      <c r="DFX6" s="340"/>
      <c r="DFY6" s="340"/>
      <c r="DFZ6" s="340"/>
      <c r="DGA6" s="340"/>
      <c r="DGB6" s="340"/>
      <c r="DGC6" s="340"/>
      <c r="DGD6" s="340"/>
      <c r="DGE6" s="340"/>
      <c r="DGF6" s="340"/>
      <c r="DGG6" s="340"/>
      <c r="DGH6" s="340"/>
      <c r="DGI6" s="340"/>
      <c r="DGJ6" s="340"/>
      <c r="DGK6" s="340"/>
      <c r="DGL6" s="340"/>
      <c r="DGM6" s="340"/>
      <c r="DGN6" s="340"/>
      <c r="DGO6" s="340"/>
      <c r="DGP6" s="340"/>
      <c r="DGQ6" s="340"/>
      <c r="DGR6" s="340"/>
      <c r="DGS6" s="340"/>
      <c r="DGT6" s="340"/>
      <c r="DGU6" s="340"/>
      <c r="DGV6" s="340"/>
      <c r="DGW6" s="340"/>
      <c r="DGX6" s="340"/>
      <c r="DGY6" s="340"/>
      <c r="DGZ6" s="340"/>
      <c r="DHA6" s="340"/>
      <c r="DHB6" s="340"/>
      <c r="DHC6" s="340"/>
      <c r="DHD6" s="340"/>
      <c r="DHE6" s="340"/>
      <c r="DHF6" s="340"/>
      <c r="DHG6" s="340"/>
      <c r="DHH6" s="340"/>
      <c r="DHI6" s="340"/>
      <c r="DHJ6" s="340"/>
      <c r="DHK6" s="340"/>
      <c r="DHL6" s="340"/>
      <c r="DHM6" s="340"/>
      <c r="DHN6" s="340"/>
      <c r="DHO6" s="340"/>
      <c r="DHP6" s="340"/>
      <c r="DHQ6" s="340"/>
      <c r="DHR6" s="340"/>
      <c r="DHS6" s="340"/>
      <c r="DHT6" s="340"/>
      <c r="DHU6" s="340"/>
      <c r="DHV6" s="340"/>
      <c r="DHW6" s="340"/>
      <c r="DHX6" s="340"/>
      <c r="DHY6" s="340"/>
      <c r="DHZ6" s="340"/>
      <c r="DIA6" s="340"/>
      <c r="DIB6" s="340"/>
      <c r="DIC6" s="340"/>
      <c r="DID6" s="340"/>
      <c r="DIE6" s="340"/>
      <c r="DIF6" s="340"/>
      <c r="DIG6" s="340"/>
      <c r="DIH6" s="340"/>
      <c r="DII6" s="340"/>
      <c r="DIJ6" s="340"/>
      <c r="DIK6" s="340"/>
      <c r="DIL6" s="340"/>
      <c r="DIM6" s="340"/>
      <c r="DIN6" s="340"/>
      <c r="DIO6" s="340"/>
      <c r="DIP6" s="340"/>
      <c r="DIQ6" s="340"/>
      <c r="DIR6" s="340"/>
      <c r="DIS6" s="340"/>
      <c r="DIT6" s="340"/>
      <c r="DIU6" s="340"/>
      <c r="DIV6" s="340"/>
      <c r="DIW6" s="340"/>
      <c r="DIX6" s="340"/>
      <c r="DIY6" s="340"/>
      <c r="DIZ6" s="340"/>
      <c r="DJA6" s="340"/>
      <c r="DJB6" s="340"/>
      <c r="DJC6" s="340"/>
      <c r="DJD6" s="340"/>
      <c r="DJE6" s="340"/>
      <c r="DJF6" s="340"/>
      <c r="DJG6" s="340"/>
      <c r="DJH6" s="340"/>
      <c r="DJI6" s="340"/>
      <c r="DJJ6" s="340"/>
      <c r="DJK6" s="340"/>
      <c r="DJL6" s="340"/>
      <c r="DJM6" s="340"/>
      <c r="DJN6" s="340"/>
      <c r="DJO6" s="340"/>
      <c r="DJP6" s="340"/>
      <c r="DJQ6" s="340"/>
      <c r="DJR6" s="340"/>
      <c r="DJS6" s="340"/>
      <c r="DJT6" s="340"/>
      <c r="DJU6" s="340"/>
      <c r="DJV6" s="340"/>
      <c r="DJW6" s="340"/>
      <c r="DJX6" s="340"/>
      <c r="DJY6" s="340"/>
      <c r="DJZ6" s="340"/>
      <c r="DKA6" s="340"/>
      <c r="DKB6" s="340"/>
      <c r="DKC6" s="340"/>
      <c r="DKD6" s="340"/>
      <c r="DKE6" s="340"/>
      <c r="DKF6" s="340"/>
      <c r="DKG6" s="340"/>
      <c r="DKH6" s="340"/>
      <c r="DKI6" s="340"/>
      <c r="DKJ6" s="340"/>
      <c r="DKK6" s="340"/>
      <c r="DKL6" s="340"/>
      <c r="DKM6" s="340"/>
      <c r="DKN6" s="340"/>
      <c r="DKO6" s="340"/>
      <c r="DKP6" s="340"/>
      <c r="DKQ6" s="340"/>
      <c r="DKR6" s="340"/>
      <c r="DKS6" s="340"/>
      <c r="DKT6" s="340"/>
      <c r="DKU6" s="340"/>
      <c r="DKV6" s="340"/>
      <c r="DKW6" s="340"/>
      <c r="DKX6" s="340"/>
      <c r="DKY6" s="340"/>
      <c r="DKZ6" s="340"/>
      <c r="DLA6" s="340"/>
      <c r="DLB6" s="340"/>
      <c r="DLC6" s="340"/>
      <c r="DLD6" s="340"/>
      <c r="DLE6" s="340"/>
      <c r="DLF6" s="340"/>
      <c r="DLG6" s="340"/>
      <c r="DLH6" s="340"/>
      <c r="DLI6" s="340"/>
      <c r="DLJ6" s="340"/>
      <c r="DLK6" s="340"/>
      <c r="DLL6" s="340"/>
      <c r="DLM6" s="340"/>
      <c r="DLN6" s="340"/>
      <c r="DLO6" s="340"/>
      <c r="DLP6" s="340"/>
      <c r="DLQ6" s="340"/>
      <c r="DLR6" s="340"/>
      <c r="DLS6" s="340"/>
      <c r="DLT6" s="340"/>
      <c r="DLU6" s="340"/>
      <c r="DLV6" s="340"/>
      <c r="DLW6" s="340"/>
      <c r="DLX6" s="340"/>
      <c r="DLY6" s="340"/>
      <c r="DLZ6" s="340"/>
      <c r="DMA6" s="340"/>
      <c r="DMB6" s="340"/>
      <c r="DMC6" s="340"/>
      <c r="DMD6" s="340"/>
      <c r="DME6" s="340"/>
      <c r="DMF6" s="340"/>
      <c r="DMG6" s="340"/>
      <c r="DMH6" s="340"/>
      <c r="DMI6" s="340"/>
      <c r="DMJ6" s="340"/>
      <c r="DMK6" s="340"/>
      <c r="DML6" s="340"/>
      <c r="DMM6" s="340"/>
      <c r="DMN6" s="340"/>
      <c r="DMO6" s="340"/>
      <c r="DMP6" s="340"/>
      <c r="DMQ6" s="340"/>
      <c r="DMR6" s="340"/>
      <c r="DMS6" s="340"/>
      <c r="DMT6" s="340"/>
      <c r="DMU6" s="340"/>
      <c r="DMV6" s="340"/>
      <c r="DMW6" s="340"/>
      <c r="DMX6" s="340"/>
      <c r="DMY6" s="340"/>
      <c r="DMZ6" s="340"/>
      <c r="DNA6" s="340"/>
      <c r="DNB6" s="340"/>
      <c r="DNC6" s="340"/>
      <c r="DND6" s="340"/>
      <c r="DNE6" s="340"/>
      <c r="DNF6" s="340"/>
      <c r="DNG6" s="340"/>
      <c r="DNH6" s="340"/>
      <c r="DNI6" s="340"/>
      <c r="DNJ6" s="340"/>
      <c r="DNK6" s="340"/>
      <c r="DNL6" s="340"/>
      <c r="DNM6" s="340"/>
      <c r="DNN6" s="340"/>
      <c r="DNO6" s="340"/>
      <c r="DNP6" s="340"/>
      <c r="DNQ6" s="340"/>
      <c r="DNR6" s="340"/>
      <c r="DNS6" s="340"/>
      <c r="DNT6" s="340"/>
      <c r="DNU6" s="340"/>
      <c r="DNV6" s="340"/>
      <c r="DNW6" s="340"/>
      <c r="DNX6" s="340"/>
      <c r="DNY6" s="340"/>
      <c r="DNZ6" s="340"/>
      <c r="DOA6" s="340"/>
      <c r="DOB6" s="340"/>
      <c r="DOC6" s="340"/>
      <c r="DOD6" s="340"/>
      <c r="DOE6" s="340"/>
      <c r="DOF6" s="340"/>
      <c r="DOG6" s="340"/>
      <c r="DOH6" s="340"/>
      <c r="DOI6" s="340"/>
      <c r="DOJ6" s="340"/>
      <c r="DOK6" s="340"/>
      <c r="DOL6" s="340"/>
      <c r="DOM6" s="340"/>
      <c r="DON6" s="340"/>
      <c r="DOO6" s="340"/>
      <c r="DOP6" s="340"/>
      <c r="DOQ6" s="340"/>
      <c r="DOR6" s="340"/>
      <c r="DOS6" s="340"/>
      <c r="DOT6" s="340"/>
      <c r="DOU6" s="340"/>
      <c r="DOV6" s="340"/>
      <c r="DOW6" s="340"/>
      <c r="DOX6" s="340"/>
      <c r="DOY6" s="340"/>
      <c r="DOZ6" s="340"/>
      <c r="DPA6" s="340"/>
      <c r="DPB6" s="340"/>
      <c r="DPC6" s="340"/>
      <c r="DPD6" s="340"/>
      <c r="DPE6" s="340"/>
      <c r="DPF6" s="340"/>
      <c r="DPG6" s="340"/>
      <c r="DPH6" s="340"/>
      <c r="DPI6" s="340"/>
      <c r="DPJ6" s="340"/>
      <c r="DPK6" s="340"/>
      <c r="DPL6" s="340"/>
      <c r="DPM6" s="340"/>
      <c r="DPN6" s="340"/>
      <c r="DPO6" s="340"/>
      <c r="DPP6" s="340"/>
      <c r="DPQ6" s="340"/>
      <c r="DPR6" s="340"/>
      <c r="DPS6" s="340"/>
      <c r="DPT6" s="340"/>
      <c r="DPU6" s="340"/>
      <c r="DPV6" s="340"/>
      <c r="DPW6" s="340"/>
      <c r="DPX6" s="340"/>
      <c r="DPY6" s="340"/>
      <c r="DPZ6" s="340"/>
      <c r="DQA6" s="340"/>
      <c r="DQB6" s="340"/>
      <c r="DQC6" s="340"/>
      <c r="DQD6" s="340"/>
      <c r="DQE6" s="340"/>
      <c r="DQF6" s="340"/>
      <c r="DQG6" s="340"/>
      <c r="DQH6" s="340"/>
      <c r="DQI6" s="340"/>
      <c r="DQJ6" s="340"/>
      <c r="DQK6" s="340"/>
      <c r="DQL6" s="340"/>
      <c r="DQM6" s="340"/>
      <c r="DQN6" s="340"/>
      <c r="DQO6" s="340"/>
      <c r="DQP6" s="340"/>
      <c r="DQQ6" s="340"/>
      <c r="DQR6" s="340"/>
      <c r="DQS6" s="340"/>
      <c r="DQT6" s="340"/>
      <c r="DQU6" s="340"/>
      <c r="DQV6" s="340"/>
      <c r="DQW6" s="340"/>
      <c r="DQX6" s="340"/>
      <c r="DQY6" s="340"/>
      <c r="DQZ6" s="340"/>
      <c r="DRA6" s="340"/>
      <c r="DRB6" s="340"/>
      <c r="DRC6" s="340"/>
      <c r="DRD6" s="340"/>
      <c r="DRE6" s="340"/>
      <c r="DRF6" s="340"/>
      <c r="DRG6" s="340"/>
      <c r="DRH6" s="340"/>
      <c r="DRI6" s="340"/>
      <c r="DRJ6" s="340"/>
      <c r="DRK6" s="340"/>
      <c r="DRL6" s="340"/>
      <c r="DRM6" s="340"/>
      <c r="DRN6" s="340"/>
      <c r="DRO6" s="340"/>
      <c r="DRP6" s="340"/>
      <c r="DRQ6" s="340"/>
      <c r="DRR6" s="340"/>
      <c r="DRS6" s="340"/>
      <c r="DRT6" s="340"/>
      <c r="DRU6" s="340"/>
      <c r="DRV6" s="340"/>
      <c r="DRW6" s="340"/>
      <c r="DRX6" s="340"/>
      <c r="DRY6" s="340"/>
      <c r="DRZ6" s="340"/>
      <c r="DSA6" s="340"/>
      <c r="DSB6" s="340"/>
      <c r="DSC6" s="340"/>
      <c r="DSD6" s="340"/>
      <c r="DSE6" s="340"/>
      <c r="DSF6" s="340"/>
      <c r="DSG6" s="340"/>
      <c r="DSH6" s="340"/>
      <c r="DSI6" s="340"/>
      <c r="DSJ6" s="340"/>
      <c r="DSK6" s="340"/>
      <c r="DSL6" s="340"/>
      <c r="DSM6" s="340"/>
      <c r="DSN6" s="340"/>
      <c r="DSO6" s="340"/>
      <c r="DSP6" s="340"/>
      <c r="DSQ6" s="340"/>
      <c r="DSR6" s="340"/>
      <c r="DSS6" s="340"/>
      <c r="DST6" s="340"/>
      <c r="DSU6" s="340"/>
      <c r="DSV6" s="340"/>
      <c r="DSW6" s="340"/>
      <c r="DSX6" s="340"/>
      <c r="DSY6" s="340"/>
      <c r="DSZ6" s="340"/>
      <c r="DTA6" s="340"/>
      <c r="DTB6" s="340"/>
      <c r="DTC6" s="340"/>
      <c r="DTD6" s="340"/>
      <c r="DTE6" s="340"/>
      <c r="DTF6" s="340"/>
      <c r="DTG6" s="340"/>
      <c r="DTH6" s="340"/>
      <c r="DTI6" s="340"/>
      <c r="DTJ6" s="340"/>
      <c r="DTK6" s="340"/>
      <c r="DTL6" s="340"/>
      <c r="DTM6" s="340"/>
      <c r="DTN6" s="340"/>
      <c r="DTO6" s="340"/>
      <c r="DTP6" s="340"/>
      <c r="DTQ6" s="340"/>
      <c r="DTR6" s="340"/>
      <c r="DTS6" s="340"/>
      <c r="DTT6" s="340"/>
      <c r="DTU6" s="340"/>
      <c r="DTV6" s="340"/>
      <c r="DTW6" s="340"/>
      <c r="DTX6" s="340"/>
      <c r="DTY6" s="340"/>
      <c r="DTZ6" s="340"/>
      <c r="DUA6" s="340"/>
      <c r="DUB6" s="340"/>
      <c r="DUC6" s="340"/>
      <c r="DUD6" s="340"/>
      <c r="DUE6" s="340"/>
      <c r="DUF6" s="340"/>
      <c r="DUG6" s="340"/>
      <c r="DUH6" s="340"/>
      <c r="DUI6" s="340"/>
      <c r="DUJ6" s="340"/>
      <c r="DUK6" s="340"/>
      <c r="DUL6" s="340"/>
      <c r="DUM6" s="340"/>
      <c r="DUN6" s="340"/>
      <c r="DUO6" s="340"/>
      <c r="DUP6" s="340"/>
      <c r="DUQ6" s="340"/>
      <c r="DUR6" s="340"/>
      <c r="DUS6" s="340"/>
      <c r="DUT6" s="340"/>
      <c r="DUU6" s="340"/>
      <c r="DUV6" s="340"/>
      <c r="DUW6" s="340"/>
      <c r="DUX6" s="340"/>
      <c r="DUY6" s="340"/>
      <c r="DUZ6" s="340"/>
      <c r="DVA6" s="340"/>
      <c r="DVB6" s="340"/>
      <c r="DVC6" s="340"/>
      <c r="DVD6" s="340"/>
      <c r="DVE6" s="340"/>
      <c r="DVF6" s="340"/>
      <c r="DVG6" s="340"/>
      <c r="DVH6" s="340"/>
      <c r="DVI6" s="340"/>
      <c r="DVJ6" s="340"/>
      <c r="DVK6" s="340"/>
      <c r="DVL6" s="340"/>
      <c r="DVM6" s="340"/>
      <c r="DVN6" s="340"/>
      <c r="DVO6" s="340"/>
      <c r="DVP6" s="340"/>
      <c r="DVQ6" s="340"/>
      <c r="DVR6" s="340"/>
      <c r="DVS6" s="340"/>
      <c r="DVT6" s="340"/>
      <c r="DVU6" s="340"/>
      <c r="DVV6" s="340"/>
      <c r="DVW6" s="340"/>
      <c r="DVX6" s="340"/>
      <c r="DVY6" s="340"/>
      <c r="DVZ6" s="340"/>
      <c r="DWA6" s="340"/>
      <c r="DWB6" s="340"/>
      <c r="DWC6" s="340"/>
      <c r="DWD6" s="340"/>
      <c r="DWE6" s="340"/>
      <c r="DWF6" s="340"/>
      <c r="DWG6" s="340"/>
      <c r="DWH6" s="340"/>
      <c r="DWI6" s="340"/>
      <c r="DWJ6" s="340"/>
      <c r="DWK6" s="340"/>
      <c r="DWL6" s="340"/>
      <c r="DWM6" s="340"/>
      <c r="DWN6" s="340"/>
      <c r="DWO6" s="340"/>
      <c r="DWP6" s="340"/>
      <c r="DWQ6" s="340"/>
      <c r="DWR6" s="340"/>
      <c r="DWS6" s="340"/>
      <c r="DWT6" s="340"/>
      <c r="DWU6" s="340"/>
      <c r="DWV6" s="340"/>
      <c r="DWW6" s="340"/>
      <c r="DWX6" s="340"/>
      <c r="DWY6" s="340"/>
      <c r="DWZ6" s="340"/>
      <c r="DXA6" s="340"/>
      <c r="DXB6" s="340"/>
      <c r="DXC6" s="340"/>
      <c r="DXD6" s="340"/>
      <c r="DXE6" s="340"/>
      <c r="DXF6" s="340"/>
      <c r="DXG6" s="340"/>
      <c r="DXH6" s="340"/>
      <c r="DXI6" s="340"/>
      <c r="DXJ6" s="340"/>
      <c r="DXK6" s="340"/>
      <c r="DXL6" s="340"/>
      <c r="DXM6" s="340"/>
      <c r="DXN6" s="340"/>
      <c r="DXO6" s="340"/>
      <c r="DXP6" s="340"/>
      <c r="DXQ6" s="340"/>
      <c r="DXR6" s="340"/>
      <c r="DXS6" s="340"/>
      <c r="DXT6" s="340"/>
      <c r="DXU6" s="340"/>
      <c r="DXV6" s="340"/>
      <c r="DXW6" s="340"/>
      <c r="DXX6" s="340"/>
      <c r="DXY6" s="340"/>
      <c r="DXZ6" s="340"/>
      <c r="DYA6" s="340"/>
      <c r="DYB6" s="340"/>
      <c r="DYC6" s="340"/>
      <c r="DYD6" s="340"/>
      <c r="DYE6" s="340"/>
      <c r="DYF6" s="340"/>
      <c r="DYG6" s="340"/>
      <c r="DYH6" s="340"/>
      <c r="DYI6" s="340"/>
      <c r="DYJ6" s="340"/>
      <c r="DYK6" s="340"/>
      <c r="DYL6" s="340"/>
      <c r="DYM6" s="340"/>
      <c r="DYN6" s="340"/>
      <c r="DYO6" s="340"/>
      <c r="DYP6" s="340"/>
      <c r="DYQ6" s="340"/>
      <c r="DYR6" s="340"/>
      <c r="DYS6" s="340"/>
      <c r="DYT6" s="340"/>
      <c r="DYU6" s="340"/>
      <c r="DYV6" s="340"/>
      <c r="DYW6" s="340"/>
      <c r="DYX6" s="340"/>
      <c r="DYY6" s="340"/>
      <c r="DYZ6" s="340"/>
      <c r="DZA6" s="340"/>
      <c r="DZB6" s="340"/>
      <c r="DZC6" s="340"/>
      <c r="DZD6" s="340"/>
      <c r="DZE6" s="340"/>
      <c r="DZF6" s="340"/>
      <c r="DZG6" s="340"/>
      <c r="DZH6" s="340"/>
      <c r="DZI6" s="340"/>
      <c r="DZJ6" s="340"/>
      <c r="DZK6" s="340"/>
      <c r="DZL6" s="340"/>
      <c r="DZM6" s="340"/>
      <c r="DZN6" s="340"/>
      <c r="DZO6" s="340"/>
      <c r="DZP6" s="340"/>
      <c r="DZQ6" s="340"/>
      <c r="DZR6" s="340"/>
      <c r="DZS6" s="340"/>
      <c r="DZT6" s="340"/>
      <c r="DZU6" s="340"/>
      <c r="DZV6" s="340"/>
      <c r="DZW6" s="340"/>
      <c r="DZX6" s="340"/>
      <c r="DZY6" s="340"/>
      <c r="DZZ6" s="340"/>
      <c r="EAA6" s="340"/>
      <c r="EAB6" s="340"/>
      <c r="EAC6" s="340"/>
      <c r="EAD6" s="340"/>
      <c r="EAE6" s="340"/>
      <c r="EAF6" s="340"/>
      <c r="EAG6" s="340"/>
      <c r="EAH6" s="340"/>
      <c r="EAI6" s="340"/>
      <c r="EAJ6" s="340"/>
      <c r="EAK6" s="340"/>
      <c r="EAL6" s="340"/>
      <c r="EAM6" s="340"/>
      <c r="EAN6" s="340"/>
      <c r="EAO6" s="340"/>
      <c r="EAP6" s="340"/>
      <c r="EAQ6" s="340"/>
      <c r="EAR6" s="340"/>
      <c r="EAS6" s="340"/>
      <c r="EAT6" s="340"/>
      <c r="EAU6" s="340"/>
      <c r="EAV6" s="340"/>
      <c r="EAW6" s="340"/>
      <c r="EAX6" s="340"/>
      <c r="EAY6" s="340"/>
      <c r="EAZ6" s="340"/>
      <c r="EBA6" s="340"/>
      <c r="EBB6" s="340"/>
      <c r="EBC6" s="340"/>
      <c r="EBD6" s="340"/>
      <c r="EBE6" s="340"/>
      <c r="EBF6" s="340"/>
      <c r="EBG6" s="340"/>
      <c r="EBH6" s="340"/>
      <c r="EBI6" s="340"/>
      <c r="EBJ6" s="340"/>
      <c r="EBK6" s="340"/>
      <c r="EBL6" s="340"/>
      <c r="EBM6" s="340"/>
      <c r="EBN6" s="340"/>
      <c r="EBO6" s="340"/>
      <c r="EBP6" s="340"/>
      <c r="EBQ6" s="340"/>
      <c r="EBR6" s="340"/>
      <c r="EBS6" s="340"/>
      <c r="EBT6" s="340"/>
      <c r="EBU6" s="340"/>
      <c r="EBV6" s="340"/>
      <c r="EBW6" s="340"/>
      <c r="EBX6" s="340"/>
      <c r="EBY6" s="340"/>
      <c r="EBZ6" s="340"/>
      <c r="ECA6" s="340"/>
      <c r="ECB6" s="340"/>
      <c r="ECC6" s="340"/>
      <c r="ECD6" s="340"/>
      <c r="ECE6" s="340"/>
      <c r="ECF6" s="340"/>
      <c r="ECG6" s="340"/>
      <c r="ECH6" s="340"/>
      <c r="ECI6" s="340"/>
      <c r="ECJ6" s="340"/>
      <c r="ECK6" s="340"/>
      <c r="ECL6" s="340"/>
      <c r="ECM6" s="340"/>
      <c r="ECN6" s="340"/>
      <c r="ECO6" s="340"/>
      <c r="ECP6" s="340"/>
      <c r="ECQ6" s="340"/>
      <c r="ECR6" s="340"/>
      <c r="ECS6" s="340"/>
      <c r="ECT6" s="340"/>
      <c r="ECU6" s="340"/>
      <c r="ECV6" s="340"/>
      <c r="ECW6" s="340"/>
      <c r="ECX6" s="340"/>
      <c r="ECY6" s="340"/>
      <c r="ECZ6" s="340"/>
      <c r="EDA6" s="340"/>
      <c r="EDB6" s="340"/>
      <c r="EDC6" s="340"/>
      <c r="EDD6" s="340"/>
      <c r="EDE6" s="340"/>
      <c r="EDF6" s="340"/>
      <c r="EDG6" s="340"/>
      <c r="EDH6" s="340"/>
      <c r="EDI6" s="340"/>
      <c r="EDJ6" s="340"/>
      <c r="EDK6" s="340"/>
      <c r="EDL6" s="340"/>
      <c r="EDM6" s="340"/>
      <c r="EDN6" s="340"/>
      <c r="EDO6" s="340"/>
      <c r="EDP6" s="340"/>
      <c r="EDQ6" s="340"/>
      <c r="EDR6" s="340"/>
      <c r="EDS6" s="340"/>
      <c r="EDT6" s="340"/>
      <c r="EDU6" s="340"/>
      <c r="EDV6" s="340"/>
      <c r="EDW6" s="340"/>
      <c r="EDX6" s="340"/>
      <c r="EDY6" s="340"/>
      <c r="EDZ6" s="340"/>
      <c r="EEA6" s="340"/>
      <c r="EEB6" s="340"/>
      <c r="EEC6" s="340"/>
      <c r="EED6" s="340"/>
      <c r="EEE6" s="340"/>
      <c r="EEF6" s="340"/>
      <c r="EEG6" s="340"/>
      <c r="EEH6" s="340"/>
      <c r="EEI6" s="340"/>
      <c r="EEJ6" s="340"/>
      <c r="EEK6" s="340"/>
      <c r="EEL6" s="340"/>
      <c r="EEM6" s="340"/>
      <c r="EEN6" s="340"/>
      <c r="EEO6" s="340"/>
      <c r="EEP6" s="340"/>
      <c r="EEQ6" s="340"/>
      <c r="EER6" s="340"/>
      <c r="EES6" s="340"/>
      <c r="EET6" s="340"/>
      <c r="EEU6" s="340"/>
      <c r="EEV6" s="340"/>
      <c r="EEW6" s="340"/>
      <c r="EEX6" s="340"/>
      <c r="EEY6" s="340"/>
      <c r="EEZ6" s="340"/>
      <c r="EFA6" s="340"/>
      <c r="EFB6" s="340"/>
      <c r="EFC6" s="340"/>
      <c r="EFD6" s="340"/>
      <c r="EFE6" s="340"/>
      <c r="EFF6" s="340"/>
      <c r="EFG6" s="340"/>
      <c r="EFH6" s="340"/>
      <c r="EFI6" s="340"/>
      <c r="EFJ6" s="340"/>
      <c r="EFK6" s="340"/>
      <c r="EFL6" s="340"/>
      <c r="EFM6" s="340"/>
      <c r="EFN6" s="340"/>
      <c r="EFO6" s="340"/>
      <c r="EFP6" s="340"/>
      <c r="EFQ6" s="340"/>
      <c r="EFR6" s="340"/>
      <c r="EFS6" s="340"/>
      <c r="EFT6" s="340"/>
      <c r="EFU6" s="340"/>
      <c r="EFV6" s="340"/>
      <c r="EFW6" s="340"/>
      <c r="EFX6" s="340"/>
      <c r="EFY6" s="340"/>
      <c r="EFZ6" s="340"/>
      <c r="EGA6" s="340"/>
      <c r="EGB6" s="340"/>
      <c r="EGC6" s="340"/>
      <c r="EGD6" s="340"/>
      <c r="EGE6" s="340"/>
      <c r="EGF6" s="340"/>
      <c r="EGG6" s="340"/>
      <c r="EGH6" s="340"/>
      <c r="EGI6" s="340"/>
      <c r="EGJ6" s="340"/>
      <c r="EGK6" s="340"/>
      <c r="EGL6" s="340"/>
      <c r="EGM6" s="340"/>
      <c r="EGN6" s="340"/>
      <c r="EGO6" s="340"/>
      <c r="EGP6" s="340"/>
      <c r="EGQ6" s="340"/>
      <c r="EGR6" s="340"/>
      <c r="EGS6" s="340"/>
      <c r="EGT6" s="340"/>
      <c r="EGU6" s="340"/>
      <c r="EGV6" s="340"/>
      <c r="EGW6" s="340"/>
      <c r="EGX6" s="340"/>
      <c r="EGY6" s="340"/>
      <c r="EGZ6" s="340"/>
      <c r="EHA6" s="340"/>
      <c r="EHB6" s="340"/>
      <c r="EHC6" s="340"/>
      <c r="EHD6" s="340"/>
      <c r="EHE6" s="340"/>
      <c r="EHF6" s="340"/>
      <c r="EHG6" s="340"/>
      <c r="EHH6" s="340"/>
      <c r="EHI6" s="340"/>
      <c r="EHJ6" s="340"/>
      <c r="EHK6" s="340"/>
      <c r="EHL6" s="340"/>
      <c r="EHM6" s="340"/>
      <c r="EHN6" s="340"/>
      <c r="EHO6" s="340"/>
      <c r="EHP6" s="340"/>
      <c r="EHQ6" s="340"/>
      <c r="EHR6" s="340"/>
      <c r="EHS6" s="340"/>
      <c r="EHT6" s="340"/>
      <c r="EHU6" s="340"/>
      <c r="EHV6" s="340"/>
      <c r="EHW6" s="340"/>
      <c r="EHX6" s="340"/>
      <c r="EHY6" s="340"/>
      <c r="EHZ6" s="340"/>
      <c r="EIA6" s="340"/>
      <c r="EIB6" s="340"/>
      <c r="EIC6" s="340"/>
      <c r="EID6" s="340"/>
      <c r="EIE6" s="340"/>
      <c r="EIF6" s="340"/>
      <c r="EIG6" s="340"/>
      <c r="EIH6" s="340"/>
      <c r="EII6" s="340"/>
      <c r="EIJ6" s="340"/>
      <c r="EIK6" s="340"/>
      <c r="EIL6" s="340"/>
      <c r="EIM6" s="340"/>
      <c r="EIN6" s="340"/>
      <c r="EIO6" s="340"/>
      <c r="EIP6" s="340"/>
      <c r="EIQ6" s="340"/>
      <c r="EIR6" s="340"/>
      <c r="EIS6" s="340"/>
      <c r="EIT6" s="340"/>
      <c r="EIU6" s="340"/>
      <c r="EIV6" s="340"/>
      <c r="EIW6" s="340"/>
      <c r="EIX6" s="340"/>
      <c r="EIY6" s="340"/>
      <c r="EIZ6" s="340"/>
      <c r="EJA6" s="340"/>
      <c r="EJB6" s="340"/>
      <c r="EJC6" s="340"/>
      <c r="EJD6" s="340"/>
      <c r="EJE6" s="340"/>
      <c r="EJF6" s="340"/>
      <c r="EJG6" s="340"/>
      <c r="EJH6" s="340"/>
      <c r="EJI6" s="340"/>
      <c r="EJJ6" s="340"/>
      <c r="EJK6" s="340"/>
      <c r="EJL6" s="340"/>
      <c r="EJM6" s="340"/>
      <c r="EJN6" s="340"/>
      <c r="EJO6" s="340"/>
      <c r="EJP6" s="340"/>
      <c r="EJQ6" s="340"/>
      <c r="EJR6" s="340"/>
      <c r="EJS6" s="340"/>
      <c r="EJT6" s="340"/>
      <c r="EJU6" s="340"/>
      <c r="EJV6" s="340"/>
      <c r="EJW6" s="340"/>
      <c r="EJX6" s="340"/>
      <c r="EJY6" s="340"/>
      <c r="EJZ6" s="340"/>
      <c r="EKA6" s="340"/>
      <c r="EKB6" s="340"/>
      <c r="EKC6" s="340"/>
      <c r="EKD6" s="340"/>
      <c r="EKE6" s="340"/>
      <c r="EKF6" s="340"/>
      <c r="EKG6" s="340"/>
      <c r="EKH6" s="340"/>
      <c r="EKI6" s="340"/>
      <c r="EKJ6" s="340"/>
      <c r="EKK6" s="340"/>
      <c r="EKL6" s="340"/>
      <c r="EKM6" s="340"/>
      <c r="EKN6" s="340"/>
      <c r="EKO6" s="340"/>
      <c r="EKP6" s="340"/>
      <c r="EKQ6" s="340"/>
      <c r="EKR6" s="340"/>
      <c r="EKS6" s="340"/>
      <c r="EKT6" s="340"/>
      <c r="EKU6" s="340"/>
      <c r="EKV6" s="340"/>
      <c r="EKW6" s="340"/>
      <c r="EKX6" s="340"/>
      <c r="EKY6" s="340"/>
      <c r="EKZ6" s="340"/>
      <c r="ELA6" s="340"/>
      <c r="ELB6" s="340"/>
      <c r="ELC6" s="340"/>
      <c r="ELD6" s="340"/>
      <c r="ELE6" s="340"/>
      <c r="ELF6" s="340"/>
      <c r="ELG6" s="340"/>
      <c r="ELH6" s="340"/>
      <c r="ELI6" s="340"/>
      <c r="ELJ6" s="340"/>
      <c r="ELK6" s="340"/>
      <c r="ELL6" s="340"/>
      <c r="ELM6" s="340"/>
      <c r="ELN6" s="340"/>
      <c r="ELO6" s="340"/>
      <c r="ELP6" s="340"/>
      <c r="ELQ6" s="340"/>
      <c r="ELR6" s="340"/>
      <c r="ELS6" s="340"/>
      <c r="ELT6" s="340"/>
      <c r="ELU6" s="340"/>
      <c r="ELV6" s="340"/>
      <c r="ELW6" s="340"/>
      <c r="ELX6" s="340"/>
      <c r="ELY6" s="340"/>
      <c r="ELZ6" s="340"/>
      <c r="EMA6" s="340"/>
      <c r="EMB6" s="340"/>
      <c r="EMC6" s="340"/>
      <c r="EMD6" s="340"/>
      <c r="EME6" s="340"/>
      <c r="EMF6" s="340"/>
      <c r="EMG6" s="340"/>
      <c r="EMH6" s="340"/>
      <c r="EMI6" s="340"/>
      <c r="EMJ6" s="340"/>
      <c r="EMK6" s="340"/>
      <c r="EML6" s="340"/>
      <c r="EMM6" s="340"/>
      <c r="EMN6" s="340"/>
      <c r="EMO6" s="340"/>
      <c r="EMP6" s="340"/>
      <c r="EMQ6" s="340"/>
      <c r="EMR6" s="340"/>
      <c r="EMS6" s="340"/>
      <c r="EMT6" s="340"/>
      <c r="EMU6" s="340"/>
      <c r="EMV6" s="340"/>
      <c r="EMW6" s="340"/>
      <c r="EMX6" s="340"/>
      <c r="EMY6" s="340"/>
      <c r="EMZ6" s="340"/>
      <c r="ENA6" s="340"/>
      <c r="ENB6" s="340"/>
      <c r="ENC6" s="340"/>
      <c r="END6" s="340"/>
      <c r="ENE6" s="340"/>
      <c r="ENF6" s="340"/>
      <c r="ENG6" s="340"/>
      <c r="ENH6" s="340"/>
      <c r="ENI6" s="340"/>
      <c r="ENJ6" s="340"/>
      <c r="ENK6" s="340"/>
      <c r="ENL6" s="340"/>
      <c r="ENM6" s="340"/>
      <c r="ENN6" s="340"/>
      <c r="ENO6" s="340"/>
      <c r="ENP6" s="340"/>
      <c r="ENQ6" s="340"/>
      <c r="ENR6" s="340"/>
      <c r="ENS6" s="340"/>
      <c r="ENT6" s="340"/>
      <c r="ENU6" s="340"/>
      <c r="ENV6" s="340"/>
      <c r="ENW6" s="340"/>
      <c r="ENX6" s="340"/>
      <c r="ENY6" s="340"/>
      <c r="ENZ6" s="340"/>
      <c r="EOA6" s="340"/>
      <c r="EOB6" s="340"/>
      <c r="EOC6" s="340"/>
      <c r="EOD6" s="340"/>
      <c r="EOE6" s="340"/>
      <c r="EOF6" s="340"/>
      <c r="EOG6" s="340"/>
      <c r="EOH6" s="340"/>
      <c r="EOI6" s="340"/>
      <c r="EOJ6" s="340"/>
      <c r="EOK6" s="340"/>
      <c r="EOL6" s="340"/>
      <c r="EOM6" s="340"/>
      <c r="EON6" s="340"/>
      <c r="EOO6" s="340"/>
      <c r="EOP6" s="340"/>
      <c r="EOQ6" s="340"/>
      <c r="EOR6" s="340"/>
      <c r="EOS6" s="340"/>
      <c r="EOT6" s="340"/>
      <c r="EOU6" s="340"/>
      <c r="EOV6" s="340"/>
      <c r="EOW6" s="340"/>
      <c r="EOX6" s="340"/>
      <c r="EOY6" s="340"/>
      <c r="EOZ6" s="340"/>
      <c r="EPA6" s="340"/>
      <c r="EPB6" s="340"/>
      <c r="EPC6" s="340"/>
      <c r="EPD6" s="340"/>
      <c r="EPE6" s="340"/>
      <c r="EPF6" s="340"/>
      <c r="EPG6" s="340"/>
      <c r="EPH6" s="340"/>
      <c r="EPI6" s="340"/>
      <c r="EPJ6" s="340"/>
      <c r="EPK6" s="340"/>
      <c r="EPL6" s="340"/>
      <c r="EPM6" s="340"/>
      <c r="EPN6" s="340"/>
      <c r="EPO6" s="340"/>
      <c r="EPP6" s="340"/>
      <c r="EPQ6" s="340"/>
      <c r="EPR6" s="340"/>
      <c r="EPS6" s="340"/>
      <c r="EPT6" s="340"/>
      <c r="EPU6" s="340"/>
      <c r="EPV6" s="340"/>
      <c r="EPW6" s="340"/>
      <c r="EPX6" s="340"/>
      <c r="EPY6" s="340"/>
      <c r="EPZ6" s="340"/>
      <c r="EQA6" s="340"/>
      <c r="EQB6" s="340"/>
      <c r="EQC6" s="340"/>
      <c r="EQD6" s="340"/>
      <c r="EQE6" s="340"/>
      <c r="EQF6" s="340"/>
      <c r="EQG6" s="340"/>
      <c r="EQH6" s="340"/>
      <c r="EQI6" s="340"/>
      <c r="EQJ6" s="340"/>
      <c r="EQK6" s="340"/>
      <c r="EQL6" s="340"/>
      <c r="EQM6" s="340"/>
      <c r="EQN6" s="340"/>
      <c r="EQO6" s="340"/>
      <c r="EQP6" s="340"/>
      <c r="EQQ6" s="340"/>
      <c r="EQR6" s="340"/>
      <c r="EQS6" s="340"/>
      <c r="EQT6" s="340"/>
      <c r="EQU6" s="340"/>
      <c r="EQV6" s="340"/>
      <c r="EQW6" s="340"/>
      <c r="EQX6" s="340"/>
      <c r="EQY6" s="340"/>
      <c r="EQZ6" s="340"/>
      <c r="ERA6" s="340"/>
      <c r="ERB6" s="340"/>
      <c r="ERC6" s="340"/>
      <c r="ERD6" s="340"/>
      <c r="ERE6" s="340"/>
      <c r="ERF6" s="340"/>
      <c r="ERG6" s="340"/>
      <c r="ERH6" s="340"/>
      <c r="ERI6" s="340"/>
      <c r="ERJ6" s="340"/>
      <c r="ERK6" s="340"/>
      <c r="ERL6" s="340"/>
      <c r="ERM6" s="340"/>
      <c r="ERN6" s="340"/>
      <c r="ERO6" s="340"/>
      <c r="ERP6" s="340"/>
      <c r="ERQ6" s="340"/>
      <c r="ERR6" s="340"/>
      <c r="ERS6" s="340"/>
      <c r="ERT6" s="340"/>
      <c r="ERU6" s="340"/>
      <c r="ERV6" s="340"/>
      <c r="ERW6" s="340"/>
      <c r="ERX6" s="340"/>
      <c r="ERY6" s="340"/>
      <c r="ERZ6" s="340"/>
      <c r="ESA6" s="340"/>
      <c r="ESB6" s="340"/>
      <c r="ESC6" s="340"/>
      <c r="ESD6" s="340"/>
      <c r="ESE6" s="340"/>
      <c r="ESF6" s="340"/>
      <c r="ESG6" s="340"/>
      <c r="ESH6" s="340"/>
      <c r="ESI6" s="340"/>
      <c r="ESJ6" s="340"/>
      <c r="ESK6" s="340"/>
      <c r="ESL6" s="340"/>
      <c r="ESM6" s="340"/>
      <c r="ESN6" s="340"/>
      <c r="ESO6" s="340"/>
      <c r="ESP6" s="340"/>
      <c r="ESQ6" s="340"/>
      <c r="ESR6" s="340"/>
      <c r="ESS6" s="340"/>
      <c r="EST6" s="340"/>
      <c r="ESU6" s="340"/>
      <c r="ESV6" s="340"/>
      <c r="ESW6" s="340"/>
      <c r="ESX6" s="340"/>
      <c r="ESY6" s="340"/>
      <c r="ESZ6" s="340"/>
      <c r="ETA6" s="340"/>
      <c r="ETB6" s="340"/>
      <c r="ETC6" s="340"/>
      <c r="ETD6" s="340"/>
      <c r="ETE6" s="340"/>
      <c r="ETF6" s="340"/>
      <c r="ETG6" s="340"/>
      <c r="ETH6" s="340"/>
      <c r="ETI6" s="340"/>
      <c r="ETJ6" s="340"/>
      <c r="ETK6" s="340"/>
      <c r="ETL6" s="340"/>
      <c r="ETM6" s="340"/>
      <c r="ETN6" s="340"/>
      <c r="ETO6" s="340"/>
      <c r="ETP6" s="340"/>
      <c r="ETQ6" s="340"/>
      <c r="ETR6" s="340"/>
      <c r="ETS6" s="340"/>
      <c r="ETT6" s="340"/>
      <c r="ETU6" s="340"/>
      <c r="ETV6" s="340"/>
      <c r="ETW6" s="340"/>
      <c r="ETX6" s="340"/>
      <c r="ETY6" s="340"/>
      <c r="ETZ6" s="340"/>
      <c r="EUA6" s="340"/>
      <c r="EUB6" s="340"/>
      <c r="EUC6" s="340"/>
      <c r="EUD6" s="340"/>
      <c r="EUE6" s="340"/>
      <c r="EUF6" s="340"/>
      <c r="EUG6" s="340"/>
      <c r="EUH6" s="340"/>
      <c r="EUI6" s="340"/>
      <c r="EUJ6" s="340"/>
      <c r="EUK6" s="340"/>
      <c r="EUL6" s="340"/>
      <c r="EUM6" s="340"/>
      <c r="EUN6" s="340"/>
      <c r="EUO6" s="340"/>
      <c r="EUP6" s="340"/>
      <c r="EUQ6" s="340"/>
      <c r="EUR6" s="340"/>
      <c r="EUS6" s="340"/>
      <c r="EUT6" s="340"/>
      <c r="EUU6" s="340"/>
      <c r="EUV6" s="340"/>
      <c r="EUW6" s="340"/>
      <c r="EUX6" s="340"/>
      <c r="EUY6" s="340"/>
      <c r="EUZ6" s="340"/>
      <c r="EVA6" s="340"/>
      <c r="EVB6" s="340"/>
      <c r="EVC6" s="340"/>
      <c r="EVD6" s="340"/>
      <c r="EVE6" s="340"/>
      <c r="EVF6" s="340"/>
      <c r="EVG6" s="340"/>
      <c r="EVH6" s="340"/>
      <c r="EVI6" s="340"/>
      <c r="EVJ6" s="340"/>
      <c r="EVK6" s="340"/>
      <c r="EVL6" s="340"/>
      <c r="EVM6" s="340"/>
      <c r="EVN6" s="340"/>
      <c r="EVO6" s="340"/>
      <c r="EVP6" s="340"/>
      <c r="EVQ6" s="340"/>
      <c r="EVR6" s="340"/>
      <c r="EVS6" s="340"/>
      <c r="EVT6" s="340"/>
      <c r="EVU6" s="340"/>
      <c r="EVV6" s="340"/>
      <c r="EVW6" s="340"/>
      <c r="EVX6" s="340"/>
      <c r="EVY6" s="340"/>
      <c r="EVZ6" s="340"/>
      <c r="EWA6" s="340"/>
      <c r="EWB6" s="340"/>
      <c r="EWC6" s="340"/>
      <c r="EWD6" s="340"/>
      <c r="EWE6" s="340"/>
      <c r="EWF6" s="340"/>
      <c r="EWG6" s="340"/>
      <c r="EWH6" s="340"/>
      <c r="EWI6" s="340"/>
      <c r="EWJ6" s="340"/>
      <c r="EWK6" s="340"/>
      <c r="EWL6" s="340"/>
      <c r="EWM6" s="340"/>
      <c r="EWN6" s="340"/>
      <c r="EWO6" s="340"/>
      <c r="EWP6" s="340"/>
      <c r="EWQ6" s="340"/>
      <c r="EWR6" s="340"/>
      <c r="EWS6" s="340"/>
      <c r="EWT6" s="340"/>
      <c r="EWU6" s="340"/>
      <c r="EWV6" s="340"/>
      <c r="EWW6" s="340"/>
      <c r="EWX6" s="340"/>
      <c r="EWY6" s="340"/>
      <c r="EWZ6" s="340"/>
      <c r="EXA6" s="340"/>
      <c r="EXB6" s="340"/>
      <c r="EXC6" s="340"/>
      <c r="EXD6" s="340"/>
      <c r="EXE6" s="340"/>
      <c r="EXF6" s="340"/>
      <c r="EXG6" s="340"/>
      <c r="EXH6" s="340"/>
      <c r="EXI6" s="340"/>
      <c r="EXJ6" s="340"/>
      <c r="EXK6" s="340"/>
      <c r="EXL6" s="340"/>
      <c r="EXM6" s="340"/>
      <c r="EXN6" s="340"/>
      <c r="EXO6" s="340"/>
      <c r="EXP6" s="340"/>
      <c r="EXQ6" s="340"/>
      <c r="EXR6" s="340"/>
      <c r="EXS6" s="340"/>
      <c r="EXT6" s="340"/>
      <c r="EXU6" s="340"/>
      <c r="EXV6" s="340"/>
      <c r="EXW6" s="340"/>
      <c r="EXX6" s="340"/>
      <c r="EXY6" s="340"/>
      <c r="EXZ6" s="340"/>
      <c r="EYA6" s="340"/>
      <c r="EYB6" s="340"/>
      <c r="EYC6" s="340"/>
      <c r="EYD6" s="340"/>
      <c r="EYE6" s="340"/>
      <c r="EYF6" s="340"/>
      <c r="EYG6" s="340"/>
      <c r="EYH6" s="340"/>
      <c r="EYI6" s="340"/>
      <c r="EYJ6" s="340"/>
      <c r="EYK6" s="340"/>
      <c r="EYL6" s="340"/>
      <c r="EYM6" s="340"/>
      <c r="EYN6" s="340"/>
      <c r="EYO6" s="340"/>
      <c r="EYP6" s="340"/>
      <c r="EYQ6" s="340"/>
      <c r="EYR6" s="340"/>
      <c r="EYS6" s="340"/>
      <c r="EYT6" s="340"/>
      <c r="EYU6" s="340"/>
      <c r="EYV6" s="340"/>
      <c r="EYW6" s="340"/>
      <c r="EYX6" s="340"/>
      <c r="EYY6" s="340"/>
      <c r="EYZ6" s="340"/>
      <c r="EZA6" s="340"/>
      <c r="EZB6" s="340"/>
      <c r="EZC6" s="340"/>
      <c r="EZD6" s="340"/>
      <c r="EZE6" s="340"/>
      <c r="EZF6" s="340"/>
      <c r="EZG6" s="340"/>
      <c r="EZH6" s="340"/>
      <c r="EZI6" s="340"/>
      <c r="EZJ6" s="340"/>
      <c r="EZK6" s="340"/>
      <c r="EZL6" s="340"/>
      <c r="EZM6" s="340"/>
      <c r="EZN6" s="340"/>
      <c r="EZO6" s="340"/>
      <c r="EZP6" s="340"/>
      <c r="EZQ6" s="340"/>
      <c r="EZR6" s="340"/>
      <c r="EZS6" s="340"/>
      <c r="EZT6" s="340"/>
      <c r="EZU6" s="340"/>
      <c r="EZV6" s="340"/>
      <c r="EZW6" s="340"/>
      <c r="EZX6" s="340"/>
      <c r="EZY6" s="340"/>
      <c r="EZZ6" s="340"/>
      <c r="FAA6" s="340"/>
      <c r="FAB6" s="340"/>
      <c r="FAC6" s="340"/>
      <c r="FAD6" s="340"/>
      <c r="FAE6" s="340"/>
      <c r="FAF6" s="340"/>
      <c r="FAG6" s="340"/>
      <c r="FAH6" s="340"/>
      <c r="FAI6" s="340"/>
      <c r="FAJ6" s="340"/>
      <c r="FAK6" s="340"/>
      <c r="FAL6" s="340"/>
      <c r="FAM6" s="340"/>
      <c r="FAN6" s="340"/>
      <c r="FAO6" s="340"/>
      <c r="FAP6" s="340"/>
      <c r="FAQ6" s="340"/>
      <c r="FAR6" s="340"/>
      <c r="FAS6" s="340"/>
      <c r="FAT6" s="340"/>
      <c r="FAU6" s="340"/>
      <c r="FAV6" s="340"/>
      <c r="FAW6" s="340"/>
      <c r="FAX6" s="340"/>
      <c r="FAY6" s="340"/>
      <c r="FAZ6" s="340"/>
      <c r="FBA6" s="340"/>
      <c r="FBB6" s="340"/>
      <c r="FBC6" s="340"/>
      <c r="FBD6" s="340"/>
      <c r="FBE6" s="340"/>
      <c r="FBF6" s="340"/>
      <c r="FBG6" s="340"/>
      <c r="FBH6" s="340"/>
      <c r="FBI6" s="340"/>
      <c r="FBJ6" s="340"/>
      <c r="FBK6" s="340"/>
      <c r="FBL6" s="340"/>
      <c r="FBM6" s="340"/>
      <c r="FBN6" s="340"/>
      <c r="FBO6" s="340"/>
      <c r="FBP6" s="340"/>
      <c r="FBQ6" s="340"/>
      <c r="FBR6" s="340"/>
      <c r="FBS6" s="340"/>
      <c r="FBT6" s="340"/>
      <c r="FBU6" s="340"/>
      <c r="FBV6" s="340"/>
      <c r="FBW6" s="340"/>
      <c r="FBX6" s="340"/>
      <c r="FBY6" s="340"/>
      <c r="FBZ6" s="340"/>
      <c r="FCA6" s="340"/>
      <c r="FCB6" s="340"/>
      <c r="FCC6" s="340"/>
      <c r="FCD6" s="340"/>
      <c r="FCE6" s="340"/>
      <c r="FCF6" s="340"/>
      <c r="FCG6" s="340"/>
      <c r="FCH6" s="340"/>
      <c r="FCI6" s="340"/>
      <c r="FCJ6" s="340"/>
      <c r="FCK6" s="340"/>
      <c r="FCL6" s="340"/>
      <c r="FCM6" s="340"/>
      <c r="FCN6" s="340"/>
      <c r="FCO6" s="340"/>
      <c r="FCP6" s="340"/>
      <c r="FCQ6" s="340"/>
      <c r="FCR6" s="340"/>
      <c r="FCS6" s="340"/>
      <c r="FCT6" s="340"/>
      <c r="FCU6" s="340"/>
      <c r="FCV6" s="340"/>
      <c r="FCW6" s="340"/>
      <c r="FCX6" s="340"/>
      <c r="FCY6" s="340"/>
      <c r="FCZ6" s="340"/>
      <c r="FDA6" s="340"/>
      <c r="FDB6" s="340"/>
      <c r="FDC6" s="340"/>
      <c r="FDD6" s="340"/>
      <c r="FDE6" s="340"/>
      <c r="FDF6" s="340"/>
      <c r="FDG6" s="340"/>
      <c r="FDH6" s="340"/>
      <c r="FDI6" s="340"/>
      <c r="FDJ6" s="340"/>
      <c r="FDK6" s="340"/>
      <c r="FDL6" s="340"/>
      <c r="FDM6" s="340"/>
      <c r="FDN6" s="340"/>
      <c r="FDO6" s="340"/>
      <c r="FDP6" s="340"/>
      <c r="FDQ6" s="340"/>
      <c r="FDR6" s="340"/>
      <c r="FDS6" s="340"/>
      <c r="FDT6" s="340"/>
      <c r="FDU6" s="340"/>
      <c r="FDV6" s="340"/>
      <c r="FDW6" s="340"/>
      <c r="FDX6" s="340"/>
      <c r="FDY6" s="340"/>
      <c r="FDZ6" s="340"/>
      <c r="FEA6" s="340"/>
      <c r="FEB6" s="340"/>
      <c r="FEC6" s="340"/>
      <c r="FED6" s="340"/>
      <c r="FEE6" s="340"/>
      <c r="FEF6" s="340"/>
      <c r="FEG6" s="340"/>
      <c r="FEH6" s="340"/>
      <c r="FEI6" s="340"/>
      <c r="FEJ6" s="340"/>
      <c r="FEK6" s="340"/>
      <c r="FEL6" s="340"/>
      <c r="FEM6" s="340"/>
      <c r="FEN6" s="340"/>
      <c r="FEO6" s="340"/>
      <c r="FEP6" s="340"/>
      <c r="FEQ6" s="340"/>
      <c r="FER6" s="340"/>
      <c r="FES6" s="340"/>
      <c r="FET6" s="340"/>
      <c r="FEU6" s="340"/>
      <c r="FEV6" s="340"/>
      <c r="FEW6" s="340"/>
      <c r="FEX6" s="340"/>
      <c r="FEY6" s="340"/>
      <c r="FEZ6" s="340"/>
      <c r="FFA6" s="340"/>
      <c r="FFB6" s="340"/>
      <c r="FFC6" s="340"/>
      <c r="FFD6" s="340"/>
      <c r="FFE6" s="340"/>
      <c r="FFF6" s="340"/>
      <c r="FFG6" s="340"/>
      <c r="FFH6" s="340"/>
      <c r="FFI6" s="340"/>
      <c r="FFJ6" s="340"/>
      <c r="FFK6" s="340"/>
      <c r="FFL6" s="340"/>
      <c r="FFM6" s="340"/>
      <c r="FFN6" s="340"/>
      <c r="FFO6" s="340"/>
      <c r="FFP6" s="340"/>
      <c r="FFQ6" s="340"/>
      <c r="FFR6" s="340"/>
      <c r="FFS6" s="340"/>
      <c r="FFT6" s="340"/>
      <c r="FFU6" s="340"/>
      <c r="FFV6" s="340"/>
      <c r="FFW6" s="340"/>
      <c r="FFX6" s="340"/>
      <c r="FFY6" s="340"/>
      <c r="FFZ6" s="340"/>
      <c r="FGA6" s="340"/>
      <c r="FGB6" s="340"/>
      <c r="FGC6" s="340"/>
      <c r="FGD6" s="340"/>
      <c r="FGE6" s="340"/>
      <c r="FGF6" s="340"/>
      <c r="FGG6" s="340"/>
      <c r="FGH6" s="340"/>
      <c r="FGI6" s="340"/>
      <c r="FGJ6" s="340"/>
      <c r="FGK6" s="340"/>
      <c r="FGL6" s="340"/>
      <c r="FGM6" s="340"/>
      <c r="FGN6" s="340"/>
      <c r="FGO6" s="340"/>
      <c r="FGP6" s="340"/>
      <c r="FGQ6" s="340"/>
      <c r="FGR6" s="340"/>
      <c r="FGS6" s="340"/>
      <c r="FGT6" s="340"/>
      <c r="FGU6" s="340"/>
      <c r="FGV6" s="340"/>
      <c r="FGW6" s="340"/>
      <c r="FGX6" s="340"/>
      <c r="FGY6" s="340"/>
      <c r="FGZ6" s="340"/>
      <c r="FHA6" s="340"/>
      <c r="FHB6" s="340"/>
      <c r="FHC6" s="340"/>
      <c r="FHD6" s="340"/>
      <c r="FHE6" s="340"/>
      <c r="FHF6" s="340"/>
      <c r="FHG6" s="340"/>
      <c r="FHH6" s="340"/>
      <c r="FHI6" s="340"/>
      <c r="FHJ6" s="340"/>
      <c r="FHK6" s="340"/>
      <c r="FHL6" s="340"/>
      <c r="FHM6" s="340"/>
      <c r="FHN6" s="340"/>
      <c r="FHO6" s="340"/>
      <c r="FHP6" s="340"/>
      <c r="FHQ6" s="340"/>
      <c r="FHR6" s="340"/>
      <c r="FHS6" s="340"/>
      <c r="FHT6" s="340"/>
      <c r="FHU6" s="340"/>
      <c r="FHV6" s="340"/>
      <c r="FHW6" s="340"/>
      <c r="FHX6" s="340"/>
      <c r="FHY6" s="340"/>
      <c r="FHZ6" s="340"/>
      <c r="FIA6" s="340"/>
      <c r="FIB6" s="340"/>
      <c r="FIC6" s="340"/>
      <c r="FID6" s="340"/>
      <c r="FIE6" s="340"/>
      <c r="FIF6" s="340"/>
      <c r="FIG6" s="340"/>
      <c r="FIH6" s="340"/>
      <c r="FII6" s="340"/>
      <c r="FIJ6" s="340"/>
      <c r="FIK6" s="340"/>
      <c r="FIL6" s="340"/>
      <c r="FIM6" s="340"/>
      <c r="FIN6" s="340"/>
      <c r="FIO6" s="340"/>
      <c r="FIP6" s="340"/>
      <c r="FIQ6" s="340"/>
      <c r="FIR6" s="340"/>
      <c r="FIS6" s="340"/>
      <c r="FIT6" s="340"/>
      <c r="FIU6" s="340"/>
      <c r="FIV6" s="340"/>
      <c r="FIW6" s="340"/>
      <c r="FIX6" s="340"/>
      <c r="FIY6" s="340"/>
      <c r="FIZ6" s="340"/>
      <c r="FJA6" s="340"/>
      <c r="FJB6" s="340"/>
      <c r="FJC6" s="340"/>
      <c r="FJD6" s="340"/>
      <c r="FJE6" s="340"/>
      <c r="FJF6" s="340"/>
      <c r="FJG6" s="340"/>
      <c r="FJH6" s="340"/>
      <c r="FJI6" s="340"/>
      <c r="FJJ6" s="340"/>
      <c r="FJK6" s="340"/>
      <c r="FJL6" s="340"/>
      <c r="FJM6" s="340"/>
      <c r="FJN6" s="340"/>
      <c r="FJO6" s="340"/>
      <c r="FJP6" s="340"/>
      <c r="FJQ6" s="340"/>
      <c r="FJR6" s="340"/>
      <c r="FJS6" s="340"/>
      <c r="FJT6" s="340"/>
      <c r="FJU6" s="340"/>
      <c r="FJV6" s="340"/>
      <c r="FJW6" s="340"/>
      <c r="FJX6" s="340"/>
      <c r="FJY6" s="340"/>
      <c r="FJZ6" s="340"/>
      <c r="FKA6" s="340"/>
      <c r="FKB6" s="340"/>
      <c r="FKC6" s="340"/>
      <c r="FKD6" s="340"/>
      <c r="FKE6" s="340"/>
      <c r="FKF6" s="340"/>
      <c r="FKG6" s="340"/>
      <c r="FKH6" s="340"/>
      <c r="FKI6" s="340"/>
      <c r="FKJ6" s="340"/>
      <c r="FKK6" s="340"/>
      <c r="FKL6" s="340"/>
      <c r="FKM6" s="340"/>
      <c r="FKN6" s="340"/>
      <c r="FKO6" s="340"/>
      <c r="FKP6" s="340"/>
      <c r="FKQ6" s="340"/>
      <c r="FKR6" s="340"/>
      <c r="FKS6" s="340"/>
      <c r="FKT6" s="340"/>
      <c r="FKU6" s="340"/>
      <c r="FKV6" s="340"/>
      <c r="FKW6" s="340"/>
      <c r="FKX6" s="340"/>
      <c r="FKY6" s="340"/>
      <c r="FKZ6" s="340"/>
      <c r="FLA6" s="340"/>
      <c r="FLB6" s="340"/>
      <c r="FLC6" s="340"/>
      <c r="FLD6" s="340"/>
      <c r="FLE6" s="340"/>
      <c r="FLF6" s="340"/>
      <c r="FLG6" s="340"/>
      <c r="FLH6" s="340"/>
      <c r="FLI6" s="340"/>
      <c r="FLJ6" s="340"/>
      <c r="FLK6" s="340"/>
      <c r="FLL6" s="340"/>
      <c r="FLM6" s="340"/>
      <c r="FLN6" s="340"/>
      <c r="FLO6" s="340"/>
      <c r="FLP6" s="340"/>
      <c r="FLQ6" s="340"/>
      <c r="FLR6" s="340"/>
      <c r="FLS6" s="340"/>
      <c r="FLT6" s="340"/>
      <c r="FLU6" s="340"/>
      <c r="FLV6" s="340"/>
      <c r="FLW6" s="340"/>
      <c r="FLX6" s="340"/>
      <c r="FLY6" s="340"/>
      <c r="FLZ6" s="340"/>
      <c r="FMA6" s="340"/>
      <c r="FMB6" s="340"/>
      <c r="FMC6" s="340"/>
      <c r="FMD6" s="340"/>
      <c r="FME6" s="340"/>
      <c r="FMF6" s="340"/>
      <c r="FMG6" s="340"/>
      <c r="FMH6" s="340"/>
      <c r="FMI6" s="340"/>
      <c r="FMJ6" s="340"/>
      <c r="FMK6" s="340"/>
      <c r="FML6" s="340"/>
      <c r="FMM6" s="340"/>
      <c r="FMN6" s="340"/>
      <c r="FMO6" s="340"/>
      <c r="FMP6" s="340"/>
      <c r="FMQ6" s="340"/>
      <c r="FMR6" s="340"/>
      <c r="FMS6" s="340"/>
      <c r="FMT6" s="340"/>
      <c r="FMU6" s="340"/>
      <c r="FMV6" s="340"/>
      <c r="FMW6" s="340"/>
      <c r="FMX6" s="340"/>
      <c r="FMY6" s="340"/>
      <c r="FMZ6" s="340"/>
      <c r="FNA6" s="340"/>
      <c r="FNB6" s="340"/>
      <c r="FNC6" s="340"/>
      <c r="FND6" s="340"/>
      <c r="FNE6" s="340"/>
      <c r="FNF6" s="340"/>
      <c r="FNG6" s="340"/>
      <c r="FNH6" s="340"/>
      <c r="FNI6" s="340"/>
      <c r="FNJ6" s="340"/>
      <c r="FNK6" s="340"/>
      <c r="FNL6" s="340"/>
      <c r="FNM6" s="340"/>
      <c r="FNN6" s="340"/>
      <c r="FNO6" s="340"/>
      <c r="FNP6" s="340"/>
      <c r="FNQ6" s="340"/>
      <c r="FNR6" s="340"/>
      <c r="FNS6" s="340"/>
      <c r="FNT6" s="340"/>
      <c r="FNU6" s="340"/>
      <c r="FNV6" s="340"/>
      <c r="FNW6" s="340"/>
      <c r="FNX6" s="340"/>
      <c r="FNY6" s="340"/>
      <c r="FNZ6" s="340"/>
      <c r="FOA6" s="340"/>
      <c r="FOB6" s="340"/>
      <c r="FOC6" s="340"/>
      <c r="FOD6" s="340"/>
      <c r="FOE6" s="340"/>
      <c r="FOF6" s="340"/>
      <c r="FOG6" s="340"/>
      <c r="FOH6" s="340"/>
      <c r="FOI6" s="340"/>
      <c r="FOJ6" s="340"/>
      <c r="FOK6" s="340"/>
      <c r="FOL6" s="340"/>
      <c r="FOM6" s="340"/>
      <c r="FON6" s="340"/>
      <c r="FOO6" s="340"/>
      <c r="FOP6" s="340"/>
      <c r="FOQ6" s="340"/>
      <c r="FOR6" s="340"/>
      <c r="FOS6" s="340"/>
      <c r="FOT6" s="340"/>
      <c r="FOU6" s="340"/>
      <c r="FOV6" s="340"/>
      <c r="FOW6" s="340"/>
      <c r="FOX6" s="340"/>
      <c r="FOY6" s="340"/>
      <c r="FOZ6" s="340"/>
      <c r="FPA6" s="340"/>
      <c r="FPB6" s="340"/>
      <c r="FPC6" s="340"/>
      <c r="FPD6" s="340"/>
      <c r="FPE6" s="340"/>
      <c r="FPF6" s="340"/>
      <c r="FPG6" s="340"/>
      <c r="FPH6" s="340"/>
      <c r="FPI6" s="340"/>
      <c r="FPJ6" s="340"/>
      <c r="FPK6" s="340"/>
      <c r="FPL6" s="340"/>
      <c r="FPM6" s="340"/>
      <c r="FPN6" s="340"/>
      <c r="FPO6" s="340"/>
      <c r="FPP6" s="340"/>
      <c r="FPQ6" s="340"/>
      <c r="FPR6" s="340"/>
      <c r="FPS6" s="340"/>
      <c r="FPT6" s="340"/>
      <c r="FPU6" s="340"/>
      <c r="FPV6" s="340"/>
      <c r="FPW6" s="340"/>
      <c r="FPX6" s="340"/>
      <c r="FPY6" s="340"/>
      <c r="FPZ6" s="340"/>
      <c r="FQA6" s="340"/>
      <c r="FQB6" s="340"/>
      <c r="FQC6" s="340"/>
      <c r="FQD6" s="340"/>
      <c r="FQE6" s="340"/>
      <c r="FQF6" s="340"/>
      <c r="FQG6" s="340"/>
      <c r="FQH6" s="340"/>
      <c r="FQI6" s="340"/>
      <c r="FQJ6" s="340"/>
      <c r="FQK6" s="340"/>
      <c r="FQL6" s="340"/>
      <c r="FQM6" s="340"/>
      <c r="FQN6" s="340"/>
      <c r="FQO6" s="340"/>
      <c r="FQP6" s="340"/>
      <c r="FQQ6" s="340"/>
      <c r="FQR6" s="340"/>
      <c r="FQS6" s="340"/>
      <c r="FQT6" s="340"/>
      <c r="FQU6" s="340"/>
      <c r="FQV6" s="340"/>
      <c r="FQW6" s="340"/>
      <c r="FQX6" s="340"/>
      <c r="FQY6" s="340"/>
      <c r="FQZ6" s="340"/>
      <c r="FRA6" s="340"/>
      <c r="FRB6" s="340"/>
      <c r="FRC6" s="340"/>
      <c r="FRD6" s="340"/>
      <c r="FRE6" s="340"/>
      <c r="FRF6" s="340"/>
      <c r="FRG6" s="340"/>
      <c r="FRH6" s="340"/>
      <c r="FRI6" s="340"/>
      <c r="FRJ6" s="340"/>
      <c r="FRK6" s="340"/>
      <c r="FRL6" s="340"/>
      <c r="FRM6" s="340"/>
      <c r="FRN6" s="340"/>
      <c r="FRO6" s="340"/>
      <c r="FRP6" s="340"/>
      <c r="FRQ6" s="340"/>
      <c r="FRR6" s="340"/>
      <c r="FRS6" s="340"/>
      <c r="FRT6" s="340"/>
      <c r="FRU6" s="340"/>
      <c r="FRV6" s="340"/>
      <c r="FRW6" s="340"/>
      <c r="FRX6" s="340"/>
      <c r="FRY6" s="340"/>
      <c r="FRZ6" s="340"/>
      <c r="FSA6" s="340"/>
      <c r="FSB6" s="340"/>
      <c r="FSC6" s="340"/>
      <c r="FSD6" s="340"/>
      <c r="FSE6" s="340"/>
      <c r="FSF6" s="340"/>
      <c r="FSG6" s="340"/>
      <c r="FSH6" s="340"/>
      <c r="FSI6" s="340"/>
      <c r="FSJ6" s="340"/>
      <c r="FSK6" s="340"/>
      <c r="FSL6" s="340"/>
      <c r="FSM6" s="340"/>
      <c r="FSN6" s="340"/>
      <c r="FSO6" s="340"/>
      <c r="FSP6" s="340"/>
      <c r="FSQ6" s="340"/>
      <c r="FSR6" s="340"/>
      <c r="FSS6" s="340"/>
      <c r="FST6" s="340"/>
      <c r="FSU6" s="340"/>
      <c r="FSV6" s="340"/>
      <c r="FSW6" s="340"/>
      <c r="FSX6" s="340"/>
      <c r="FSY6" s="340"/>
      <c r="FSZ6" s="340"/>
      <c r="FTA6" s="340"/>
      <c r="FTB6" s="340"/>
      <c r="FTC6" s="340"/>
      <c r="FTD6" s="340"/>
      <c r="FTE6" s="340"/>
      <c r="FTF6" s="340"/>
      <c r="FTG6" s="340"/>
      <c r="FTH6" s="340"/>
      <c r="FTI6" s="340"/>
      <c r="FTJ6" s="340"/>
      <c r="FTK6" s="340"/>
      <c r="FTL6" s="340"/>
      <c r="FTM6" s="340"/>
      <c r="FTN6" s="340"/>
      <c r="FTO6" s="340"/>
      <c r="FTP6" s="340"/>
      <c r="FTQ6" s="340"/>
      <c r="FTR6" s="340"/>
      <c r="FTS6" s="340"/>
      <c r="FTT6" s="340"/>
      <c r="FTU6" s="340"/>
      <c r="FTV6" s="340"/>
      <c r="FTW6" s="340"/>
      <c r="FTX6" s="340"/>
      <c r="FTY6" s="340"/>
      <c r="FTZ6" s="340"/>
      <c r="FUA6" s="340"/>
      <c r="FUB6" s="340"/>
      <c r="FUC6" s="340"/>
      <c r="FUD6" s="340"/>
      <c r="FUE6" s="340"/>
      <c r="FUF6" s="340"/>
      <c r="FUG6" s="340"/>
      <c r="FUH6" s="340"/>
      <c r="FUI6" s="340"/>
      <c r="FUJ6" s="340"/>
      <c r="FUK6" s="340"/>
      <c r="FUL6" s="340"/>
      <c r="FUM6" s="340"/>
      <c r="FUN6" s="340"/>
      <c r="FUO6" s="340"/>
      <c r="FUP6" s="340"/>
      <c r="FUQ6" s="340"/>
      <c r="FUR6" s="340"/>
      <c r="FUS6" s="340"/>
      <c r="FUT6" s="340"/>
      <c r="FUU6" s="340"/>
      <c r="FUV6" s="340"/>
      <c r="FUW6" s="340"/>
      <c r="FUX6" s="340"/>
      <c r="FUY6" s="340"/>
      <c r="FUZ6" s="340"/>
      <c r="FVA6" s="340"/>
      <c r="FVB6" s="340"/>
      <c r="FVC6" s="340"/>
      <c r="FVD6" s="340"/>
      <c r="FVE6" s="340"/>
      <c r="FVF6" s="340"/>
      <c r="FVG6" s="340"/>
      <c r="FVH6" s="340"/>
      <c r="FVI6" s="340"/>
      <c r="FVJ6" s="340"/>
      <c r="FVK6" s="340"/>
      <c r="FVL6" s="340"/>
      <c r="FVM6" s="340"/>
      <c r="FVN6" s="340"/>
      <c r="FVO6" s="340"/>
      <c r="FVP6" s="340"/>
      <c r="FVQ6" s="340"/>
      <c r="FVR6" s="340"/>
      <c r="FVS6" s="340"/>
      <c r="FVT6" s="340"/>
      <c r="FVU6" s="340"/>
      <c r="FVV6" s="340"/>
      <c r="FVW6" s="340"/>
      <c r="FVX6" s="340"/>
      <c r="FVY6" s="340"/>
      <c r="FVZ6" s="340"/>
      <c r="FWA6" s="340"/>
      <c r="FWB6" s="340"/>
      <c r="FWC6" s="340"/>
      <c r="FWD6" s="340"/>
      <c r="FWE6" s="340"/>
      <c r="FWF6" s="340"/>
      <c r="FWG6" s="340"/>
      <c r="FWH6" s="340"/>
      <c r="FWI6" s="340"/>
      <c r="FWJ6" s="340"/>
      <c r="FWK6" s="340"/>
      <c r="FWL6" s="340"/>
      <c r="FWM6" s="340"/>
      <c r="FWN6" s="340"/>
      <c r="FWO6" s="340"/>
      <c r="FWP6" s="340"/>
      <c r="FWQ6" s="340"/>
      <c r="FWR6" s="340"/>
      <c r="FWS6" s="340"/>
      <c r="FWT6" s="340"/>
      <c r="FWU6" s="340"/>
      <c r="FWV6" s="340"/>
      <c r="FWW6" s="340"/>
      <c r="FWX6" s="340"/>
      <c r="FWY6" s="340"/>
      <c r="FWZ6" s="340"/>
      <c r="FXA6" s="340"/>
      <c r="FXB6" s="340"/>
      <c r="FXC6" s="340"/>
      <c r="FXD6" s="340"/>
      <c r="FXE6" s="340"/>
      <c r="FXF6" s="340"/>
      <c r="FXG6" s="340"/>
      <c r="FXH6" s="340"/>
      <c r="FXI6" s="340"/>
      <c r="FXJ6" s="340"/>
      <c r="FXK6" s="340"/>
      <c r="FXL6" s="340"/>
      <c r="FXM6" s="340"/>
      <c r="FXN6" s="340"/>
      <c r="FXO6" s="340"/>
      <c r="FXP6" s="340"/>
      <c r="FXQ6" s="340"/>
      <c r="FXR6" s="340"/>
      <c r="FXS6" s="340"/>
      <c r="FXT6" s="340"/>
      <c r="FXU6" s="340"/>
      <c r="FXV6" s="340"/>
      <c r="FXW6" s="340"/>
      <c r="FXX6" s="340"/>
      <c r="FXY6" s="340"/>
      <c r="FXZ6" s="340"/>
      <c r="FYA6" s="340"/>
      <c r="FYB6" s="340"/>
      <c r="FYC6" s="340"/>
      <c r="FYD6" s="340"/>
      <c r="FYE6" s="340"/>
      <c r="FYF6" s="340"/>
      <c r="FYG6" s="340"/>
      <c r="FYH6" s="340"/>
      <c r="FYI6" s="340"/>
      <c r="FYJ6" s="340"/>
      <c r="FYK6" s="340"/>
      <c r="FYL6" s="340"/>
      <c r="FYM6" s="340"/>
      <c r="FYN6" s="340"/>
      <c r="FYO6" s="340"/>
      <c r="FYP6" s="340"/>
      <c r="FYQ6" s="340"/>
      <c r="FYR6" s="340"/>
      <c r="FYS6" s="340"/>
      <c r="FYT6" s="340"/>
      <c r="FYU6" s="340"/>
      <c r="FYV6" s="340"/>
      <c r="FYW6" s="340"/>
      <c r="FYX6" s="340"/>
      <c r="FYY6" s="340"/>
      <c r="FYZ6" s="340"/>
      <c r="FZA6" s="340"/>
      <c r="FZB6" s="340"/>
      <c r="FZC6" s="340"/>
      <c r="FZD6" s="340"/>
      <c r="FZE6" s="340"/>
      <c r="FZF6" s="340"/>
      <c r="FZG6" s="340"/>
      <c r="FZH6" s="340"/>
      <c r="FZI6" s="340"/>
      <c r="FZJ6" s="340"/>
      <c r="FZK6" s="340"/>
      <c r="FZL6" s="340"/>
      <c r="FZM6" s="340"/>
      <c r="FZN6" s="340"/>
      <c r="FZO6" s="340"/>
      <c r="FZP6" s="340"/>
      <c r="FZQ6" s="340"/>
      <c r="FZR6" s="340"/>
      <c r="FZS6" s="340"/>
      <c r="FZT6" s="340"/>
      <c r="FZU6" s="340"/>
      <c r="FZV6" s="340"/>
      <c r="FZW6" s="340"/>
      <c r="FZX6" s="340"/>
      <c r="FZY6" s="340"/>
      <c r="FZZ6" s="340"/>
      <c r="GAA6" s="340"/>
      <c r="GAB6" s="340"/>
      <c r="GAC6" s="340"/>
      <c r="GAD6" s="340"/>
      <c r="GAE6" s="340"/>
      <c r="GAF6" s="340"/>
      <c r="GAG6" s="340"/>
      <c r="GAH6" s="340"/>
      <c r="GAI6" s="340"/>
      <c r="GAJ6" s="340"/>
      <c r="GAK6" s="340"/>
      <c r="GAL6" s="340"/>
      <c r="GAM6" s="340"/>
      <c r="GAN6" s="340"/>
      <c r="GAO6" s="340"/>
      <c r="GAP6" s="340"/>
      <c r="GAQ6" s="340"/>
      <c r="GAR6" s="340"/>
      <c r="GAS6" s="340"/>
      <c r="GAT6" s="340"/>
      <c r="GAU6" s="340"/>
      <c r="GAV6" s="340"/>
      <c r="GAW6" s="340"/>
      <c r="GAX6" s="340"/>
      <c r="GAY6" s="340"/>
      <c r="GAZ6" s="340"/>
      <c r="GBA6" s="340"/>
      <c r="GBB6" s="340"/>
      <c r="GBC6" s="340"/>
      <c r="GBD6" s="340"/>
      <c r="GBE6" s="340"/>
      <c r="GBF6" s="340"/>
      <c r="GBG6" s="340"/>
      <c r="GBH6" s="340"/>
      <c r="GBI6" s="340"/>
      <c r="GBJ6" s="340"/>
      <c r="GBK6" s="340"/>
      <c r="GBL6" s="340"/>
      <c r="GBM6" s="340"/>
      <c r="GBN6" s="340"/>
      <c r="GBO6" s="340"/>
      <c r="GBP6" s="340"/>
      <c r="GBQ6" s="340"/>
      <c r="GBR6" s="340"/>
      <c r="GBS6" s="340"/>
      <c r="GBT6" s="340"/>
      <c r="GBU6" s="340"/>
      <c r="GBV6" s="340"/>
      <c r="GBW6" s="340"/>
      <c r="GBX6" s="340"/>
      <c r="GBY6" s="340"/>
      <c r="GBZ6" s="340"/>
      <c r="GCA6" s="340"/>
      <c r="GCB6" s="340"/>
      <c r="GCC6" s="340"/>
      <c r="GCD6" s="340"/>
      <c r="GCE6" s="340"/>
      <c r="GCF6" s="340"/>
      <c r="GCG6" s="340"/>
      <c r="GCH6" s="340"/>
      <c r="GCI6" s="340"/>
      <c r="GCJ6" s="340"/>
      <c r="GCK6" s="340"/>
      <c r="GCL6" s="340"/>
      <c r="GCM6" s="340"/>
      <c r="GCN6" s="340"/>
      <c r="GCO6" s="340"/>
      <c r="GCP6" s="340"/>
      <c r="GCQ6" s="340"/>
      <c r="GCR6" s="340"/>
      <c r="GCS6" s="340"/>
      <c r="GCT6" s="340"/>
      <c r="GCU6" s="340"/>
      <c r="GCV6" s="340"/>
      <c r="GCW6" s="340"/>
      <c r="GCX6" s="340"/>
      <c r="GCY6" s="340"/>
      <c r="GCZ6" s="340"/>
      <c r="GDA6" s="340"/>
      <c r="GDB6" s="340"/>
      <c r="GDC6" s="340"/>
      <c r="GDD6" s="340"/>
      <c r="GDE6" s="340"/>
      <c r="GDF6" s="340"/>
      <c r="GDG6" s="340"/>
      <c r="GDH6" s="340"/>
      <c r="GDI6" s="340"/>
      <c r="GDJ6" s="340"/>
      <c r="GDK6" s="340"/>
      <c r="GDL6" s="340"/>
      <c r="GDM6" s="340"/>
      <c r="GDN6" s="340"/>
      <c r="GDO6" s="340"/>
      <c r="GDP6" s="340"/>
      <c r="GDQ6" s="340"/>
      <c r="GDR6" s="340"/>
      <c r="GDS6" s="340"/>
      <c r="GDT6" s="340"/>
      <c r="GDU6" s="340"/>
      <c r="GDV6" s="340"/>
      <c r="GDW6" s="340"/>
      <c r="GDX6" s="340"/>
      <c r="GDY6" s="340"/>
      <c r="GDZ6" s="340"/>
      <c r="GEA6" s="340"/>
      <c r="GEB6" s="340"/>
      <c r="GEC6" s="340"/>
      <c r="GED6" s="340"/>
      <c r="GEE6" s="340"/>
      <c r="GEF6" s="340"/>
      <c r="GEG6" s="340"/>
      <c r="GEH6" s="340"/>
      <c r="GEI6" s="340"/>
      <c r="GEJ6" s="340"/>
      <c r="GEK6" s="340"/>
      <c r="GEL6" s="340"/>
      <c r="GEM6" s="340"/>
      <c r="GEN6" s="340"/>
      <c r="GEO6" s="340"/>
      <c r="GEP6" s="340"/>
      <c r="GEQ6" s="340"/>
      <c r="GER6" s="340"/>
      <c r="GES6" s="340"/>
      <c r="GET6" s="340"/>
      <c r="GEU6" s="340"/>
      <c r="GEV6" s="340"/>
      <c r="GEW6" s="340"/>
      <c r="GEX6" s="340"/>
      <c r="GEY6" s="340"/>
      <c r="GEZ6" s="340"/>
      <c r="GFA6" s="340"/>
      <c r="GFB6" s="340"/>
      <c r="GFC6" s="340"/>
      <c r="GFD6" s="340"/>
      <c r="GFE6" s="340"/>
      <c r="GFF6" s="340"/>
      <c r="GFG6" s="340"/>
      <c r="GFH6" s="340"/>
      <c r="GFI6" s="340"/>
      <c r="GFJ6" s="340"/>
      <c r="GFK6" s="340"/>
      <c r="GFL6" s="340"/>
      <c r="GFM6" s="340"/>
      <c r="GFN6" s="340"/>
      <c r="GFO6" s="340"/>
      <c r="GFP6" s="340"/>
      <c r="GFQ6" s="340"/>
      <c r="GFR6" s="340"/>
      <c r="GFS6" s="340"/>
      <c r="GFT6" s="340"/>
      <c r="GFU6" s="340"/>
      <c r="GFV6" s="340"/>
      <c r="GFW6" s="340"/>
      <c r="GFX6" s="340"/>
      <c r="GFY6" s="340"/>
      <c r="GFZ6" s="340"/>
      <c r="GGA6" s="340"/>
      <c r="GGB6" s="340"/>
      <c r="GGC6" s="340"/>
      <c r="GGD6" s="340"/>
      <c r="GGE6" s="340"/>
      <c r="GGF6" s="340"/>
      <c r="GGG6" s="340"/>
      <c r="GGH6" s="340"/>
      <c r="GGI6" s="340"/>
      <c r="GGJ6" s="340"/>
      <c r="GGK6" s="340"/>
      <c r="GGL6" s="340"/>
      <c r="GGM6" s="340"/>
      <c r="GGN6" s="340"/>
      <c r="GGO6" s="340"/>
      <c r="GGP6" s="340"/>
      <c r="GGQ6" s="340"/>
      <c r="GGR6" s="340"/>
      <c r="GGS6" s="340"/>
      <c r="GGT6" s="340"/>
      <c r="GGU6" s="340"/>
      <c r="GGV6" s="340"/>
      <c r="GGW6" s="340"/>
      <c r="GGX6" s="340"/>
      <c r="GGY6" s="340"/>
      <c r="GGZ6" s="340"/>
      <c r="GHA6" s="340"/>
      <c r="GHB6" s="340"/>
      <c r="GHC6" s="340"/>
      <c r="GHD6" s="340"/>
      <c r="GHE6" s="340"/>
      <c r="GHF6" s="340"/>
      <c r="GHG6" s="340"/>
      <c r="GHH6" s="340"/>
      <c r="GHI6" s="340"/>
      <c r="GHJ6" s="340"/>
      <c r="GHK6" s="340"/>
      <c r="GHL6" s="340"/>
      <c r="GHM6" s="340"/>
      <c r="GHN6" s="340"/>
      <c r="GHO6" s="340"/>
      <c r="GHP6" s="340"/>
      <c r="GHQ6" s="340"/>
      <c r="GHR6" s="340"/>
      <c r="GHS6" s="340"/>
      <c r="GHT6" s="340"/>
      <c r="GHU6" s="340"/>
      <c r="GHV6" s="340"/>
      <c r="GHW6" s="340"/>
      <c r="GHX6" s="340"/>
      <c r="GHY6" s="340"/>
      <c r="GHZ6" s="340"/>
      <c r="GIA6" s="340"/>
      <c r="GIB6" s="340"/>
      <c r="GIC6" s="340"/>
      <c r="GID6" s="340"/>
      <c r="GIE6" s="340"/>
      <c r="GIF6" s="340"/>
      <c r="GIG6" s="340"/>
      <c r="GIH6" s="340"/>
      <c r="GII6" s="340"/>
      <c r="GIJ6" s="340"/>
      <c r="GIK6" s="340"/>
      <c r="GIL6" s="340"/>
      <c r="GIM6" s="340"/>
      <c r="GIN6" s="340"/>
      <c r="GIO6" s="340"/>
      <c r="GIP6" s="340"/>
      <c r="GIQ6" s="340"/>
      <c r="GIR6" s="340"/>
      <c r="GIS6" s="340"/>
      <c r="GIT6" s="340"/>
      <c r="GIU6" s="340"/>
      <c r="GIV6" s="340"/>
      <c r="GIW6" s="340"/>
      <c r="GIX6" s="340"/>
      <c r="GIY6" s="340"/>
      <c r="GIZ6" s="340"/>
      <c r="GJA6" s="340"/>
      <c r="GJB6" s="340"/>
      <c r="GJC6" s="340"/>
      <c r="GJD6" s="340"/>
      <c r="GJE6" s="340"/>
      <c r="GJF6" s="340"/>
      <c r="GJG6" s="340"/>
      <c r="GJH6" s="340"/>
      <c r="GJI6" s="340"/>
      <c r="GJJ6" s="340"/>
      <c r="GJK6" s="340"/>
      <c r="GJL6" s="340"/>
      <c r="GJM6" s="340"/>
      <c r="GJN6" s="340"/>
      <c r="GJO6" s="340"/>
      <c r="GJP6" s="340"/>
      <c r="GJQ6" s="340"/>
      <c r="GJR6" s="340"/>
      <c r="GJS6" s="340"/>
      <c r="GJT6" s="340"/>
      <c r="GJU6" s="340"/>
      <c r="GJV6" s="340"/>
      <c r="GJW6" s="340"/>
      <c r="GJX6" s="340"/>
      <c r="GJY6" s="340"/>
      <c r="GJZ6" s="340"/>
      <c r="GKA6" s="340"/>
      <c r="GKB6" s="340"/>
      <c r="GKC6" s="340"/>
      <c r="GKD6" s="340"/>
      <c r="GKE6" s="340"/>
      <c r="GKF6" s="340"/>
      <c r="GKG6" s="340"/>
      <c r="GKH6" s="340"/>
      <c r="GKI6" s="340"/>
      <c r="GKJ6" s="340"/>
      <c r="GKK6" s="340"/>
      <c r="GKL6" s="340"/>
      <c r="GKM6" s="340"/>
      <c r="GKN6" s="340"/>
      <c r="GKO6" s="340"/>
      <c r="GKP6" s="340"/>
      <c r="GKQ6" s="340"/>
      <c r="GKR6" s="340"/>
      <c r="GKS6" s="340"/>
      <c r="GKT6" s="340"/>
      <c r="GKU6" s="340"/>
      <c r="GKV6" s="340"/>
      <c r="GKW6" s="340"/>
      <c r="GKX6" s="340"/>
      <c r="GKY6" s="340"/>
      <c r="GKZ6" s="340"/>
      <c r="GLA6" s="340"/>
      <c r="GLB6" s="340"/>
      <c r="GLC6" s="340"/>
      <c r="GLD6" s="340"/>
      <c r="GLE6" s="340"/>
      <c r="GLF6" s="340"/>
      <c r="GLG6" s="340"/>
      <c r="GLH6" s="340"/>
      <c r="GLI6" s="340"/>
      <c r="GLJ6" s="340"/>
      <c r="GLK6" s="340"/>
      <c r="GLL6" s="340"/>
      <c r="GLM6" s="340"/>
      <c r="GLN6" s="340"/>
      <c r="GLO6" s="340"/>
      <c r="GLP6" s="340"/>
      <c r="GLQ6" s="340"/>
      <c r="GLR6" s="340"/>
      <c r="GLS6" s="340"/>
      <c r="GLT6" s="340"/>
      <c r="GLU6" s="340"/>
      <c r="GLV6" s="340"/>
      <c r="GLW6" s="340"/>
      <c r="GLX6" s="340"/>
      <c r="GLY6" s="340"/>
      <c r="GLZ6" s="340"/>
      <c r="GMA6" s="340"/>
      <c r="GMB6" s="340"/>
      <c r="GMC6" s="340"/>
      <c r="GMD6" s="340"/>
      <c r="GME6" s="340"/>
      <c r="GMF6" s="340"/>
      <c r="GMG6" s="340"/>
      <c r="GMH6" s="340"/>
      <c r="GMI6" s="340"/>
      <c r="GMJ6" s="340"/>
      <c r="GMK6" s="340"/>
      <c r="GML6" s="340"/>
      <c r="GMM6" s="340"/>
      <c r="GMN6" s="340"/>
      <c r="GMO6" s="340"/>
      <c r="GMP6" s="340"/>
      <c r="GMQ6" s="340"/>
      <c r="GMR6" s="340"/>
      <c r="GMS6" s="340"/>
      <c r="GMT6" s="340"/>
      <c r="GMU6" s="340"/>
      <c r="GMV6" s="340"/>
      <c r="GMW6" s="340"/>
      <c r="GMX6" s="340"/>
      <c r="GMY6" s="340"/>
      <c r="GMZ6" s="340"/>
      <c r="GNA6" s="340"/>
      <c r="GNB6" s="340"/>
      <c r="GNC6" s="340"/>
      <c r="GND6" s="340"/>
      <c r="GNE6" s="340"/>
      <c r="GNF6" s="340"/>
      <c r="GNG6" s="340"/>
      <c r="GNH6" s="340"/>
      <c r="GNI6" s="340"/>
      <c r="GNJ6" s="340"/>
      <c r="GNK6" s="340"/>
      <c r="GNL6" s="340"/>
      <c r="GNM6" s="340"/>
      <c r="GNN6" s="340"/>
      <c r="GNO6" s="340"/>
      <c r="GNP6" s="340"/>
      <c r="GNQ6" s="340"/>
      <c r="GNR6" s="340"/>
      <c r="GNS6" s="340"/>
      <c r="GNT6" s="340"/>
      <c r="GNU6" s="340"/>
      <c r="GNV6" s="340"/>
      <c r="GNW6" s="340"/>
      <c r="GNX6" s="340"/>
      <c r="GNY6" s="340"/>
      <c r="GNZ6" s="340"/>
      <c r="GOA6" s="340"/>
      <c r="GOB6" s="340"/>
      <c r="GOC6" s="340"/>
      <c r="GOD6" s="340"/>
      <c r="GOE6" s="340"/>
      <c r="GOF6" s="340"/>
      <c r="GOG6" s="340"/>
      <c r="GOH6" s="340"/>
      <c r="GOI6" s="340"/>
      <c r="GOJ6" s="340"/>
      <c r="GOK6" s="340"/>
      <c r="GOL6" s="340"/>
      <c r="GOM6" s="340"/>
      <c r="GON6" s="340"/>
      <c r="GOO6" s="340"/>
      <c r="GOP6" s="340"/>
      <c r="GOQ6" s="340"/>
      <c r="GOR6" s="340"/>
      <c r="GOS6" s="340"/>
      <c r="GOT6" s="340"/>
      <c r="GOU6" s="340"/>
      <c r="GOV6" s="340"/>
      <c r="GOW6" s="340"/>
      <c r="GOX6" s="340"/>
      <c r="GOY6" s="340"/>
      <c r="GOZ6" s="340"/>
      <c r="GPA6" s="340"/>
      <c r="GPB6" s="340"/>
      <c r="GPC6" s="340"/>
      <c r="GPD6" s="340"/>
      <c r="GPE6" s="340"/>
      <c r="GPF6" s="340"/>
      <c r="GPG6" s="340"/>
      <c r="GPH6" s="340"/>
      <c r="GPI6" s="340"/>
      <c r="GPJ6" s="340"/>
      <c r="GPK6" s="340"/>
      <c r="GPL6" s="340"/>
      <c r="GPM6" s="340"/>
      <c r="GPN6" s="340"/>
      <c r="GPO6" s="340"/>
      <c r="GPP6" s="340"/>
      <c r="GPQ6" s="340"/>
      <c r="GPR6" s="340"/>
      <c r="GPS6" s="340"/>
      <c r="GPT6" s="340"/>
      <c r="GPU6" s="340"/>
      <c r="GPV6" s="340"/>
      <c r="GPW6" s="340"/>
      <c r="GPX6" s="340"/>
      <c r="GPY6" s="340"/>
      <c r="GPZ6" s="340"/>
      <c r="GQA6" s="340"/>
      <c r="GQB6" s="340"/>
      <c r="GQC6" s="340"/>
      <c r="GQD6" s="340"/>
      <c r="GQE6" s="340"/>
      <c r="GQF6" s="340"/>
      <c r="GQG6" s="340"/>
      <c r="GQH6" s="340"/>
      <c r="GQI6" s="340"/>
      <c r="GQJ6" s="340"/>
      <c r="GQK6" s="340"/>
      <c r="GQL6" s="340"/>
      <c r="GQM6" s="340"/>
      <c r="GQN6" s="340"/>
      <c r="GQO6" s="340"/>
      <c r="GQP6" s="340"/>
      <c r="GQQ6" s="340"/>
      <c r="GQR6" s="340"/>
      <c r="GQS6" s="340"/>
      <c r="GQT6" s="340"/>
      <c r="GQU6" s="340"/>
      <c r="GQV6" s="340"/>
      <c r="GQW6" s="340"/>
      <c r="GQX6" s="340"/>
      <c r="GQY6" s="340"/>
      <c r="GQZ6" s="340"/>
      <c r="GRA6" s="340"/>
      <c r="GRB6" s="340"/>
      <c r="GRC6" s="340"/>
      <c r="GRD6" s="340"/>
      <c r="GRE6" s="340"/>
      <c r="GRF6" s="340"/>
      <c r="GRG6" s="340"/>
      <c r="GRH6" s="340"/>
      <c r="GRI6" s="340"/>
      <c r="GRJ6" s="340"/>
      <c r="GRK6" s="340"/>
      <c r="GRL6" s="340"/>
      <c r="GRM6" s="340"/>
      <c r="GRN6" s="340"/>
      <c r="GRO6" s="340"/>
      <c r="GRP6" s="340"/>
      <c r="GRQ6" s="340"/>
      <c r="GRR6" s="340"/>
      <c r="GRS6" s="340"/>
      <c r="GRT6" s="340"/>
      <c r="GRU6" s="340"/>
      <c r="GRV6" s="340"/>
      <c r="GRW6" s="340"/>
      <c r="GRX6" s="340"/>
      <c r="GRY6" s="340"/>
      <c r="GRZ6" s="340"/>
      <c r="GSA6" s="340"/>
      <c r="GSB6" s="340"/>
      <c r="GSC6" s="340"/>
      <c r="GSD6" s="340"/>
      <c r="GSE6" s="340"/>
      <c r="GSF6" s="340"/>
      <c r="GSG6" s="340"/>
      <c r="GSH6" s="340"/>
      <c r="GSI6" s="340"/>
      <c r="GSJ6" s="340"/>
      <c r="GSK6" s="340"/>
      <c r="GSL6" s="340"/>
      <c r="GSM6" s="340"/>
      <c r="GSN6" s="340"/>
      <c r="GSO6" s="340"/>
      <c r="GSP6" s="340"/>
      <c r="GSQ6" s="340"/>
      <c r="GSR6" s="340"/>
      <c r="GSS6" s="340"/>
      <c r="GST6" s="340"/>
      <c r="GSU6" s="340"/>
      <c r="GSV6" s="340"/>
      <c r="GSW6" s="340"/>
      <c r="GSX6" s="340"/>
      <c r="GSY6" s="340"/>
      <c r="GSZ6" s="340"/>
      <c r="GTA6" s="340"/>
      <c r="GTB6" s="340"/>
      <c r="GTC6" s="340"/>
      <c r="GTD6" s="340"/>
      <c r="GTE6" s="340"/>
      <c r="GTF6" s="340"/>
      <c r="GTG6" s="340"/>
      <c r="GTH6" s="340"/>
      <c r="GTI6" s="340"/>
      <c r="GTJ6" s="340"/>
      <c r="GTK6" s="340"/>
      <c r="GTL6" s="340"/>
      <c r="GTM6" s="340"/>
      <c r="GTN6" s="340"/>
      <c r="GTO6" s="340"/>
      <c r="GTP6" s="340"/>
      <c r="GTQ6" s="340"/>
      <c r="GTR6" s="340"/>
      <c r="GTS6" s="340"/>
      <c r="GTT6" s="340"/>
      <c r="GTU6" s="340"/>
      <c r="GTV6" s="340"/>
      <c r="GTW6" s="340"/>
      <c r="GTX6" s="340"/>
      <c r="GTY6" s="340"/>
      <c r="GTZ6" s="340"/>
      <c r="GUA6" s="340"/>
      <c r="GUB6" s="340"/>
      <c r="GUC6" s="340"/>
      <c r="GUD6" s="340"/>
      <c r="GUE6" s="340"/>
      <c r="GUF6" s="340"/>
      <c r="GUG6" s="340"/>
      <c r="GUH6" s="340"/>
      <c r="GUI6" s="340"/>
      <c r="GUJ6" s="340"/>
      <c r="GUK6" s="340"/>
      <c r="GUL6" s="340"/>
      <c r="GUM6" s="340"/>
      <c r="GUN6" s="340"/>
      <c r="GUO6" s="340"/>
      <c r="GUP6" s="340"/>
      <c r="GUQ6" s="340"/>
      <c r="GUR6" s="340"/>
      <c r="GUS6" s="340"/>
      <c r="GUT6" s="340"/>
      <c r="GUU6" s="340"/>
      <c r="GUV6" s="340"/>
      <c r="GUW6" s="340"/>
      <c r="GUX6" s="340"/>
      <c r="GUY6" s="340"/>
      <c r="GUZ6" s="340"/>
      <c r="GVA6" s="340"/>
      <c r="GVB6" s="340"/>
      <c r="GVC6" s="340"/>
      <c r="GVD6" s="340"/>
      <c r="GVE6" s="340"/>
      <c r="GVF6" s="340"/>
      <c r="GVG6" s="340"/>
      <c r="GVH6" s="340"/>
      <c r="GVI6" s="340"/>
      <c r="GVJ6" s="340"/>
      <c r="GVK6" s="340"/>
      <c r="GVL6" s="340"/>
      <c r="GVM6" s="340"/>
      <c r="GVN6" s="340"/>
      <c r="GVO6" s="340"/>
      <c r="GVP6" s="340"/>
      <c r="GVQ6" s="340"/>
      <c r="GVR6" s="340"/>
      <c r="GVS6" s="340"/>
      <c r="GVT6" s="340"/>
      <c r="GVU6" s="340"/>
      <c r="GVV6" s="340"/>
      <c r="GVW6" s="340"/>
      <c r="GVX6" s="340"/>
      <c r="GVY6" s="340"/>
      <c r="GVZ6" s="340"/>
      <c r="GWA6" s="340"/>
      <c r="GWB6" s="340"/>
      <c r="GWC6" s="340"/>
      <c r="GWD6" s="340"/>
      <c r="GWE6" s="340"/>
      <c r="GWF6" s="340"/>
      <c r="GWG6" s="340"/>
      <c r="GWH6" s="340"/>
      <c r="GWI6" s="340"/>
      <c r="GWJ6" s="340"/>
      <c r="GWK6" s="340"/>
      <c r="GWL6" s="340"/>
      <c r="GWM6" s="340"/>
      <c r="GWN6" s="340"/>
      <c r="GWO6" s="340"/>
      <c r="GWP6" s="340"/>
      <c r="GWQ6" s="340"/>
      <c r="GWR6" s="340"/>
      <c r="GWS6" s="340"/>
      <c r="GWT6" s="340"/>
      <c r="GWU6" s="340"/>
      <c r="GWV6" s="340"/>
      <c r="GWW6" s="340"/>
      <c r="GWX6" s="340"/>
      <c r="GWY6" s="340"/>
      <c r="GWZ6" s="340"/>
      <c r="GXA6" s="340"/>
      <c r="GXB6" s="340"/>
      <c r="GXC6" s="340"/>
      <c r="GXD6" s="340"/>
      <c r="GXE6" s="340"/>
      <c r="GXF6" s="340"/>
      <c r="GXG6" s="340"/>
      <c r="GXH6" s="340"/>
      <c r="GXI6" s="340"/>
      <c r="GXJ6" s="340"/>
      <c r="GXK6" s="340"/>
      <c r="GXL6" s="340"/>
      <c r="GXM6" s="340"/>
      <c r="GXN6" s="340"/>
      <c r="GXO6" s="340"/>
      <c r="GXP6" s="340"/>
      <c r="GXQ6" s="340"/>
      <c r="GXR6" s="340"/>
      <c r="GXS6" s="340"/>
      <c r="GXT6" s="340"/>
      <c r="GXU6" s="340"/>
      <c r="GXV6" s="340"/>
      <c r="GXW6" s="340"/>
      <c r="GXX6" s="340"/>
      <c r="GXY6" s="340"/>
      <c r="GXZ6" s="340"/>
      <c r="GYA6" s="340"/>
      <c r="GYB6" s="340"/>
      <c r="GYC6" s="340"/>
      <c r="GYD6" s="340"/>
      <c r="GYE6" s="340"/>
      <c r="GYF6" s="340"/>
      <c r="GYG6" s="340"/>
      <c r="GYH6" s="340"/>
      <c r="GYI6" s="340"/>
      <c r="GYJ6" s="340"/>
      <c r="GYK6" s="340"/>
      <c r="GYL6" s="340"/>
      <c r="GYM6" s="340"/>
      <c r="GYN6" s="340"/>
      <c r="GYO6" s="340"/>
      <c r="GYP6" s="340"/>
      <c r="GYQ6" s="340"/>
      <c r="GYR6" s="340"/>
      <c r="GYS6" s="340"/>
      <c r="GYT6" s="340"/>
      <c r="GYU6" s="340"/>
      <c r="GYV6" s="340"/>
      <c r="GYW6" s="340"/>
      <c r="GYX6" s="340"/>
      <c r="GYY6" s="340"/>
      <c r="GYZ6" s="340"/>
      <c r="GZA6" s="340"/>
      <c r="GZB6" s="340"/>
      <c r="GZC6" s="340"/>
      <c r="GZD6" s="340"/>
      <c r="GZE6" s="340"/>
      <c r="GZF6" s="340"/>
      <c r="GZG6" s="340"/>
      <c r="GZH6" s="340"/>
      <c r="GZI6" s="340"/>
      <c r="GZJ6" s="340"/>
      <c r="GZK6" s="340"/>
      <c r="GZL6" s="340"/>
      <c r="GZM6" s="340"/>
      <c r="GZN6" s="340"/>
      <c r="GZO6" s="340"/>
      <c r="GZP6" s="340"/>
      <c r="GZQ6" s="340"/>
      <c r="GZR6" s="340"/>
      <c r="GZS6" s="340"/>
      <c r="GZT6" s="340"/>
      <c r="GZU6" s="340"/>
      <c r="GZV6" s="340"/>
      <c r="GZW6" s="340"/>
      <c r="GZX6" s="340"/>
      <c r="GZY6" s="340"/>
      <c r="GZZ6" s="340"/>
      <c r="HAA6" s="340"/>
      <c r="HAB6" s="340"/>
      <c r="HAC6" s="340"/>
      <c r="HAD6" s="340"/>
      <c r="HAE6" s="340"/>
      <c r="HAF6" s="340"/>
      <c r="HAG6" s="340"/>
      <c r="HAH6" s="340"/>
      <c r="HAI6" s="340"/>
      <c r="HAJ6" s="340"/>
      <c r="HAK6" s="340"/>
      <c r="HAL6" s="340"/>
      <c r="HAM6" s="340"/>
      <c r="HAN6" s="340"/>
      <c r="HAO6" s="340"/>
      <c r="HAP6" s="340"/>
      <c r="HAQ6" s="340"/>
      <c r="HAR6" s="340"/>
      <c r="HAS6" s="340"/>
      <c r="HAT6" s="340"/>
      <c r="HAU6" s="340"/>
      <c r="HAV6" s="340"/>
      <c r="HAW6" s="340"/>
      <c r="HAX6" s="340"/>
      <c r="HAY6" s="340"/>
      <c r="HAZ6" s="340"/>
      <c r="HBA6" s="340"/>
      <c r="HBB6" s="340"/>
      <c r="HBC6" s="340"/>
      <c r="HBD6" s="340"/>
      <c r="HBE6" s="340"/>
      <c r="HBF6" s="340"/>
      <c r="HBG6" s="340"/>
      <c r="HBH6" s="340"/>
      <c r="HBI6" s="340"/>
      <c r="HBJ6" s="340"/>
      <c r="HBK6" s="340"/>
      <c r="HBL6" s="340"/>
      <c r="HBM6" s="340"/>
      <c r="HBN6" s="340"/>
      <c r="HBO6" s="340"/>
      <c r="HBP6" s="340"/>
      <c r="HBQ6" s="340"/>
      <c r="HBR6" s="340"/>
      <c r="HBS6" s="340"/>
      <c r="HBT6" s="340"/>
      <c r="HBU6" s="340"/>
      <c r="HBV6" s="340"/>
      <c r="HBW6" s="340"/>
      <c r="HBX6" s="340"/>
      <c r="HBY6" s="340"/>
      <c r="HBZ6" s="340"/>
      <c r="HCA6" s="340"/>
      <c r="HCB6" s="340"/>
      <c r="HCC6" s="340"/>
      <c r="HCD6" s="340"/>
      <c r="HCE6" s="340"/>
      <c r="HCF6" s="340"/>
      <c r="HCG6" s="340"/>
      <c r="HCH6" s="340"/>
      <c r="HCI6" s="340"/>
      <c r="HCJ6" s="340"/>
      <c r="HCK6" s="340"/>
      <c r="HCL6" s="340"/>
      <c r="HCM6" s="340"/>
      <c r="HCN6" s="340"/>
      <c r="HCO6" s="340"/>
      <c r="HCP6" s="340"/>
      <c r="HCQ6" s="340"/>
      <c r="HCR6" s="340"/>
      <c r="HCS6" s="340"/>
      <c r="HCT6" s="340"/>
      <c r="HCU6" s="340"/>
      <c r="HCV6" s="340"/>
      <c r="HCW6" s="340"/>
      <c r="HCX6" s="340"/>
      <c r="HCY6" s="340"/>
      <c r="HCZ6" s="340"/>
      <c r="HDA6" s="340"/>
      <c r="HDB6" s="340"/>
      <c r="HDC6" s="340"/>
      <c r="HDD6" s="340"/>
      <c r="HDE6" s="340"/>
      <c r="HDF6" s="340"/>
      <c r="HDG6" s="340"/>
      <c r="HDH6" s="340"/>
      <c r="HDI6" s="340"/>
      <c r="HDJ6" s="340"/>
      <c r="HDK6" s="340"/>
      <c r="HDL6" s="340"/>
      <c r="HDM6" s="340"/>
      <c r="HDN6" s="340"/>
      <c r="HDO6" s="340"/>
      <c r="HDP6" s="340"/>
      <c r="HDQ6" s="340"/>
      <c r="HDR6" s="340"/>
      <c r="HDS6" s="340"/>
      <c r="HDT6" s="340"/>
      <c r="HDU6" s="340"/>
      <c r="HDV6" s="340"/>
      <c r="HDW6" s="340"/>
      <c r="HDX6" s="340"/>
      <c r="HDY6" s="340"/>
      <c r="HDZ6" s="340"/>
      <c r="HEA6" s="340"/>
      <c r="HEB6" s="340"/>
      <c r="HEC6" s="340"/>
      <c r="HED6" s="340"/>
      <c r="HEE6" s="340"/>
      <c r="HEF6" s="340"/>
      <c r="HEG6" s="340"/>
      <c r="HEH6" s="340"/>
      <c r="HEI6" s="340"/>
      <c r="HEJ6" s="340"/>
      <c r="HEK6" s="340"/>
      <c r="HEL6" s="340"/>
      <c r="HEM6" s="340"/>
      <c r="HEN6" s="340"/>
      <c r="HEO6" s="340"/>
      <c r="HEP6" s="340"/>
      <c r="HEQ6" s="340"/>
      <c r="HER6" s="340"/>
      <c r="HES6" s="340"/>
      <c r="HET6" s="340"/>
      <c r="HEU6" s="340"/>
      <c r="HEV6" s="340"/>
      <c r="HEW6" s="340"/>
      <c r="HEX6" s="340"/>
      <c r="HEY6" s="340"/>
      <c r="HEZ6" s="340"/>
      <c r="HFA6" s="340"/>
      <c r="HFB6" s="340"/>
      <c r="HFC6" s="340"/>
      <c r="HFD6" s="340"/>
      <c r="HFE6" s="340"/>
      <c r="HFF6" s="340"/>
      <c r="HFG6" s="340"/>
      <c r="HFH6" s="340"/>
      <c r="HFI6" s="340"/>
      <c r="HFJ6" s="340"/>
      <c r="HFK6" s="340"/>
      <c r="HFL6" s="340"/>
      <c r="HFM6" s="340"/>
      <c r="HFN6" s="340"/>
      <c r="HFO6" s="340"/>
      <c r="HFP6" s="340"/>
      <c r="HFQ6" s="340"/>
      <c r="HFR6" s="340"/>
      <c r="HFS6" s="340"/>
      <c r="HFT6" s="340"/>
      <c r="HFU6" s="340"/>
      <c r="HFV6" s="340"/>
      <c r="HFW6" s="340"/>
      <c r="HFX6" s="340"/>
      <c r="HFY6" s="340"/>
      <c r="HFZ6" s="340"/>
      <c r="HGA6" s="340"/>
      <c r="HGB6" s="340"/>
      <c r="HGC6" s="340"/>
      <c r="HGD6" s="340"/>
      <c r="HGE6" s="340"/>
      <c r="HGF6" s="340"/>
      <c r="HGG6" s="340"/>
      <c r="HGH6" s="340"/>
      <c r="HGI6" s="340"/>
      <c r="HGJ6" s="340"/>
      <c r="HGK6" s="340"/>
      <c r="HGL6" s="340"/>
      <c r="HGM6" s="340"/>
      <c r="HGN6" s="340"/>
      <c r="HGO6" s="340"/>
      <c r="HGP6" s="340"/>
      <c r="HGQ6" s="340"/>
      <c r="HGR6" s="340"/>
      <c r="HGS6" s="340"/>
      <c r="HGT6" s="340"/>
      <c r="HGU6" s="340"/>
      <c r="HGV6" s="340"/>
      <c r="HGW6" s="340"/>
      <c r="HGX6" s="340"/>
      <c r="HGY6" s="340"/>
      <c r="HGZ6" s="340"/>
      <c r="HHA6" s="340"/>
      <c r="HHB6" s="340"/>
      <c r="HHC6" s="340"/>
      <c r="HHD6" s="340"/>
      <c r="HHE6" s="340"/>
      <c r="HHF6" s="340"/>
      <c r="HHG6" s="340"/>
      <c r="HHH6" s="340"/>
      <c r="HHI6" s="340"/>
      <c r="HHJ6" s="340"/>
      <c r="HHK6" s="340"/>
      <c r="HHL6" s="340"/>
      <c r="HHM6" s="340"/>
      <c r="HHN6" s="340"/>
      <c r="HHO6" s="340"/>
      <c r="HHP6" s="340"/>
      <c r="HHQ6" s="340"/>
      <c r="HHR6" s="340"/>
      <c r="HHS6" s="340"/>
      <c r="HHT6" s="340"/>
      <c r="HHU6" s="340"/>
      <c r="HHV6" s="340"/>
      <c r="HHW6" s="340"/>
      <c r="HHX6" s="340"/>
      <c r="HHY6" s="340"/>
      <c r="HHZ6" s="340"/>
      <c r="HIA6" s="340"/>
      <c r="HIB6" s="340"/>
      <c r="HIC6" s="340"/>
      <c r="HID6" s="340"/>
      <c r="HIE6" s="340"/>
      <c r="HIF6" s="340"/>
      <c r="HIG6" s="340"/>
      <c r="HIH6" s="340"/>
      <c r="HII6" s="340"/>
      <c r="HIJ6" s="340"/>
      <c r="HIK6" s="340"/>
      <c r="HIL6" s="340"/>
      <c r="HIM6" s="340"/>
      <c r="HIN6" s="340"/>
      <c r="HIO6" s="340"/>
      <c r="HIP6" s="340"/>
      <c r="HIQ6" s="340"/>
      <c r="HIR6" s="340"/>
      <c r="HIS6" s="340"/>
      <c r="HIT6" s="340"/>
      <c r="HIU6" s="340"/>
      <c r="HIV6" s="340"/>
      <c r="HIW6" s="340"/>
      <c r="HIX6" s="340"/>
      <c r="HIY6" s="340"/>
      <c r="HIZ6" s="340"/>
      <c r="HJA6" s="340"/>
      <c r="HJB6" s="340"/>
      <c r="HJC6" s="340"/>
      <c r="HJD6" s="340"/>
      <c r="HJE6" s="340"/>
      <c r="HJF6" s="340"/>
      <c r="HJG6" s="340"/>
      <c r="HJH6" s="340"/>
      <c r="HJI6" s="340"/>
      <c r="HJJ6" s="340"/>
      <c r="HJK6" s="340"/>
      <c r="HJL6" s="340"/>
      <c r="HJM6" s="340"/>
      <c r="HJN6" s="340"/>
      <c r="HJO6" s="340"/>
      <c r="HJP6" s="340"/>
      <c r="HJQ6" s="340"/>
      <c r="HJR6" s="340"/>
      <c r="HJS6" s="340"/>
      <c r="HJT6" s="340"/>
      <c r="HJU6" s="340"/>
      <c r="HJV6" s="340"/>
      <c r="HJW6" s="340"/>
      <c r="HJX6" s="340"/>
      <c r="HJY6" s="340"/>
      <c r="HJZ6" s="340"/>
      <c r="HKA6" s="340"/>
      <c r="HKB6" s="340"/>
      <c r="HKC6" s="340"/>
      <c r="HKD6" s="340"/>
      <c r="HKE6" s="340"/>
      <c r="HKF6" s="340"/>
      <c r="HKG6" s="340"/>
      <c r="HKH6" s="340"/>
      <c r="HKI6" s="340"/>
      <c r="HKJ6" s="340"/>
      <c r="HKK6" s="340"/>
      <c r="HKL6" s="340"/>
      <c r="HKM6" s="340"/>
      <c r="HKN6" s="340"/>
      <c r="HKO6" s="340"/>
      <c r="HKP6" s="340"/>
      <c r="HKQ6" s="340"/>
      <c r="HKR6" s="340"/>
      <c r="HKS6" s="340"/>
      <c r="HKT6" s="340"/>
      <c r="HKU6" s="340"/>
      <c r="HKV6" s="340"/>
      <c r="HKW6" s="340"/>
      <c r="HKX6" s="340"/>
      <c r="HKY6" s="340"/>
      <c r="HKZ6" s="340"/>
      <c r="HLA6" s="340"/>
      <c r="HLB6" s="340"/>
      <c r="HLC6" s="340"/>
      <c r="HLD6" s="340"/>
      <c r="HLE6" s="340"/>
      <c r="HLF6" s="340"/>
      <c r="HLG6" s="340"/>
      <c r="HLH6" s="340"/>
      <c r="HLI6" s="340"/>
      <c r="HLJ6" s="340"/>
      <c r="HLK6" s="340"/>
      <c r="HLL6" s="340"/>
      <c r="HLM6" s="340"/>
      <c r="HLN6" s="340"/>
      <c r="HLO6" s="340"/>
      <c r="HLP6" s="340"/>
      <c r="HLQ6" s="340"/>
      <c r="HLR6" s="340"/>
      <c r="HLS6" s="340"/>
      <c r="HLT6" s="340"/>
      <c r="HLU6" s="340"/>
      <c r="HLV6" s="340"/>
      <c r="HLW6" s="340"/>
      <c r="HLX6" s="340"/>
      <c r="HLY6" s="340"/>
      <c r="HLZ6" s="340"/>
      <c r="HMA6" s="340"/>
      <c r="HMB6" s="340"/>
      <c r="HMC6" s="340"/>
      <c r="HMD6" s="340"/>
      <c r="HME6" s="340"/>
      <c r="HMF6" s="340"/>
      <c r="HMG6" s="340"/>
      <c r="HMH6" s="340"/>
      <c r="HMI6" s="340"/>
      <c r="HMJ6" s="340"/>
      <c r="HMK6" s="340"/>
      <c r="HML6" s="340"/>
      <c r="HMM6" s="340"/>
      <c r="HMN6" s="340"/>
      <c r="HMO6" s="340"/>
      <c r="HMP6" s="340"/>
      <c r="HMQ6" s="340"/>
      <c r="HMR6" s="340"/>
      <c r="HMS6" s="340"/>
      <c r="HMT6" s="340"/>
      <c r="HMU6" s="340"/>
      <c r="HMV6" s="340"/>
      <c r="HMW6" s="340"/>
      <c r="HMX6" s="340"/>
      <c r="HMY6" s="340"/>
      <c r="HMZ6" s="340"/>
      <c r="HNA6" s="340"/>
      <c r="HNB6" s="340"/>
      <c r="HNC6" s="340"/>
      <c r="HND6" s="340"/>
      <c r="HNE6" s="340"/>
      <c r="HNF6" s="340"/>
      <c r="HNG6" s="340"/>
      <c r="HNH6" s="340"/>
      <c r="HNI6" s="340"/>
      <c r="HNJ6" s="340"/>
      <c r="HNK6" s="340"/>
      <c r="HNL6" s="340"/>
      <c r="HNM6" s="340"/>
      <c r="HNN6" s="340"/>
      <c r="HNO6" s="340"/>
      <c r="HNP6" s="340"/>
      <c r="HNQ6" s="340"/>
      <c r="HNR6" s="340"/>
      <c r="HNS6" s="340"/>
      <c r="HNT6" s="340"/>
      <c r="HNU6" s="340"/>
      <c r="HNV6" s="340"/>
      <c r="HNW6" s="340"/>
      <c r="HNX6" s="340"/>
      <c r="HNY6" s="340"/>
      <c r="HNZ6" s="340"/>
      <c r="HOA6" s="340"/>
      <c r="HOB6" s="340"/>
      <c r="HOC6" s="340"/>
      <c r="HOD6" s="340"/>
      <c r="HOE6" s="340"/>
      <c r="HOF6" s="340"/>
      <c r="HOG6" s="340"/>
      <c r="HOH6" s="340"/>
      <c r="HOI6" s="340"/>
      <c r="HOJ6" s="340"/>
      <c r="HOK6" s="340"/>
      <c r="HOL6" s="340"/>
      <c r="HOM6" s="340"/>
      <c r="HON6" s="340"/>
      <c r="HOO6" s="340"/>
      <c r="HOP6" s="340"/>
      <c r="HOQ6" s="340"/>
      <c r="HOR6" s="340"/>
      <c r="HOS6" s="340"/>
      <c r="HOT6" s="340"/>
      <c r="HOU6" s="340"/>
      <c r="HOV6" s="340"/>
      <c r="HOW6" s="340"/>
      <c r="HOX6" s="340"/>
      <c r="HOY6" s="340"/>
      <c r="HOZ6" s="340"/>
      <c r="HPA6" s="340"/>
      <c r="HPB6" s="340"/>
      <c r="HPC6" s="340"/>
      <c r="HPD6" s="340"/>
      <c r="HPE6" s="340"/>
      <c r="HPF6" s="340"/>
      <c r="HPG6" s="340"/>
      <c r="HPH6" s="340"/>
      <c r="HPI6" s="340"/>
      <c r="HPJ6" s="340"/>
      <c r="HPK6" s="340"/>
      <c r="HPL6" s="340"/>
      <c r="HPM6" s="340"/>
      <c r="HPN6" s="340"/>
      <c r="HPO6" s="340"/>
      <c r="HPP6" s="340"/>
      <c r="HPQ6" s="340"/>
      <c r="HPR6" s="340"/>
      <c r="HPS6" s="340"/>
      <c r="HPT6" s="340"/>
      <c r="HPU6" s="340"/>
      <c r="HPV6" s="340"/>
      <c r="HPW6" s="340"/>
      <c r="HPX6" s="340"/>
      <c r="HPY6" s="340"/>
      <c r="HPZ6" s="340"/>
      <c r="HQA6" s="340"/>
      <c r="HQB6" s="340"/>
      <c r="HQC6" s="340"/>
      <c r="HQD6" s="340"/>
      <c r="HQE6" s="340"/>
      <c r="HQF6" s="340"/>
      <c r="HQG6" s="340"/>
      <c r="HQH6" s="340"/>
      <c r="HQI6" s="340"/>
      <c r="HQJ6" s="340"/>
      <c r="HQK6" s="340"/>
      <c r="HQL6" s="340"/>
      <c r="HQM6" s="340"/>
      <c r="HQN6" s="340"/>
      <c r="HQO6" s="340"/>
      <c r="HQP6" s="340"/>
      <c r="HQQ6" s="340"/>
      <c r="HQR6" s="340"/>
      <c r="HQS6" s="340"/>
      <c r="HQT6" s="340"/>
      <c r="HQU6" s="340"/>
      <c r="HQV6" s="340"/>
      <c r="HQW6" s="340"/>
      <c r="HQX6" s="340"/>
      <c r="HQY6" s="340"/>
      <c r="HQZ6" s="340"/>
      <c r="HRA6" s="340"/>
      <c r="HRB6" s="340"/>
      <c r="HRC6" s="340"/>
      <c r="HRD6" s="340"/>
      <c r="HRE6" s="340"/>
      <c r="HRF6" s="340"/>
      <c r="HRG6" s="340"/>
      <c r="HRH6" s="340"/>
      <c r="HRI6" s="340"/>
      <c r="HRJ6" s="340"/>
      <c r="HRK6" s="340"/>
      <c r="HRL6" s="340"/>
      <c r="HRM6" s="340"/>
      <c r="HRN6" s="340"/>
      <c r="HRO6" s="340"/>
      <c r="HRP6" s="340"/>
      <c r="HRQ6" s="340"/>
      <c r="HRR6" s="340"/>
      <c r="HRS6" s="340"/>
      <c r="HRT6" s="340"/>
      <c r="HRU6" s="340"/>
      <c r="HRV6" s="340"/>
      <c r="HRW6" s="340"/>
      <c r="HRX6" s="340"/>
      <c r="HRY6" s="340"/>
      <c r="HRZ6" s="340"/>
      <c r="HSA6" s="340"/>
      <c r="HSB6" s="340"/>
      <c r="HSC6" s="340"/>
      <c r="HSD6" s="340"/>
      <c r="HSE6" s="340"/>
      <c r="HSF6" s="340"/>
      <c r="HSG6" s="340"/>
      <c r="HSH6" s="340"/>
      <c r="HSI6" s="340"/>
      <c r="HSJ6" s="340"/>
      <c r="HSK6" s="340"/>
      <c r="HSL6" s="340"/>
      <c r="HSM6" s="340"/>
      <c r="HSN6" s="340"/>
      <c r="HSO6" s="340"/>
      <c r="HSP6" s="340"/>
      <c r="HSQ6" s="340"/>
      <c r="HSR6" s="340"/>
      <c r="HSS6" s="340"/>
      <c r="HST6" s="340"/>
      <c r="HSU6" s="340"/>
      <c r="HSV6" s="340"/>
      <c r="HSW6" s="340"/>
      <c r="HSX6" s="340"/>
      <c r="HSY6" s="340"/>
      <c r="HSZ6" s="340"/>
      <c r="HTA6" s="340"/>
      <c r="HTB6" s="340"/>
      <c r="HTC6" s="340"/>
      <c r="HTD6" s="340"/>
      <c r="HTE6" s="340"/>
      <c r="HTF6" s="340"/>
      <c r="HTG6" s="340"/>
      <c r="HTH6" s="340"/>
      <c r="HTI6" s="340"/>
      <c r="HTJ6" s="340"/>
      <c r="HTK6" s="340"/>
      <c r="HTL6" s="340"/>
      <c r="HTM6" s="340"/>
      <c r="HTN6" s="340"/>
      <c r="HTO6" s="340"/>
      <c r="HTP6" s="340"/>
      <c r="HTQ6" s="340"/>
      <c r="HTR6" s="340"/>
      <c r="HTS6" s="340"/>
      <c r="HTT6" s="340"/>
      <c r="HTU6" s="340"/>
      <c r="HTV6" s="340"/>
      <c r="HTW6" s="340"/>
      <c r="HTX6" s="340"/>
      <c r="HTY6" s="340"/>
      <c r="HTZ6" s="340"/>
      <c r="HUA6" s="340"/>
      <c r="HUB6" s="340"/>
      <c r="HUC6" s="340"/>
      <c r="HUD6" s="340"/>
      <c r="HUE6" s="340"/>
      <c r="HUF6" s="340"/>
      <c r="HUG6" s="340"/>
      <c r="HUH6" s="340"/>
      <c r="HUI6" s="340"/>
      <c r="HUJ6" s="340"/>
      <c r="HUK6" s="340"/>
      <c r="HUL6" s="340"/>
      <c r="HUM6" s="340"/>
      <c r="HUN6" s="340"/>
      <c r="HUO6" s="340"/>
      <c r="HUP6" s="340"/>
      <c r="HUQ6" s="340"/>
      <c r="HUR6" s="340"/>
      <c r="HUS6" s="340"/>
      <c r="HUT6" s="340"/>
      <c r="HUU6" s="340"/>
      <c r="HUV6" s="340"/>
      <c r="HUW6" s="340"/>
      <c r="HUX6" s="340"/>
      <c r="HUY6" s="340"/>
      <c r="HUZ6" s="340"/>
      <c r="HVA6" s="340"/>
      <c r="HVB6" s="340"/>
      <c r="HVC6" s="340"/>
      <c r="HVD6" s="340"/>
      <c r="HVE6" s="340"/>
      <c r="HVF6" s="340"/>
      <c r="HVG6" s="340"/>
      <c r="HVH6" s="340"/>
      <c r="HVI6" s="340"/>
      <c r="HVJ6" s="340"/>
      <c r="HVK6" s="340"/>
      <c r="HVL6" s="340"/>
      <c r="HVM6" s="340"/>
      <c r="HVN6" s="340"/>
      <c r="HVO6" s="340"/>
      <c r="HVP6" s="340"/>
      <c r="HVQ6" s="340"/>
      <c r="HVR6" s="340"/>
      <c r="HVS6" s="340"/>
      <c r="HVT6" s="340"/>
      <c r="HVU6" s="340"/>
      <c r="HVV6" s="340"/>
      <c r="HVW6" s="340"/>
      <c r="HVX6" s="340"/>
      <c r="HVY6" s="340"/>
      <c r="HVZ6" s="340"/>
      <c r="HWA6" s="340"/>
      <c r="HWB6" s="340"/>
      <c r="HWC6" s="340"/>
      <c r="HWD6" s="340"/>
      <c r="HWE6" s="340"/>
      <c r="HWF6" s="340"/>
      <c r="HWG6" s="340"/>
      <c r="HWH6" s="340"/>
      <c r="HWI6" s="340"/>
      <c r="HWJ6" s="340"/>
      <c r="HWK6" s="340"/>
      <c r="HWL6" s="340"/>
      <c r="HWM6" s="340"/>
      <c r="HWN6" s="340"/>
      <c r="HWO6" s="340"/>
      <c r="HWP6" s="340"/>
      <c r="HWQ6" s="340"/>
      <c r="HWR6" s="340"/>
      <c r="HWS6" s="340"/>
      <c r="HWT6" s="340"/>
      <c r="HWU6" s="340"/>
      <c r="HWV6" s="340"/>
      <c r="HWW6" s="340"/>
      <c r="HWX6" s="340"/>
      <c r="HWY6" s="340"/>
      <c r="HWZ6" s="340"/>
      <c r="HXA6" s="340"/>
      <c r="HXB6" s="340"/>
      <c r="HXC6" s="340"/>
      <c r="HXD6" s="340"/>
      <c r="HXE6" s="340"/>
      <c r="HXF6" s="340"/>
      <c r="HXG6" s="340"/>
      <c r="HXH6" s="340"/>
      <c r="HXI6" s="340"/>
      <c r="HXJ6" s="340"/>
      <c r="HXK6" s="340"/>
      <c r="HXL6" s="340"/>
      <c r="HXM6" s="340"/>
      <c r="HXN6" s="340"/>
      <c r="HXO6" s="340"/>
      <c r="HXP6" s="340"/>
      <c r="HXQ6" s="340"/>
      <c r="HXR6" s="340"/>
      <c r="HXS6" s="340"/>
      <c r="HXT6" s="340"/>
      <c r="HXU6" s="340"/>
      <c r="HXV6" s="340"/>
      <c r="HXW6" s="340"/>
      <c r="HXX6" s="340"/>
      <c r="HXY6" s="340"/>
      <c r="HXZ6" s="340"/>
      <c r="HYA6" s="340"/>
      <c r="HYB6" s="340"/>
      <c r="HYC6" s="340"/>
      <c r="HYD6" s="340"/>
      <c r="HYE6" s="340"/>
      <c r="HYF6" s="340"/>
      <c r="HYG6" s="340"/>
      <c r="HYH6" s="340"/>
      <c r="HYI6" s="340"/>
      <c r="HYJ6" s="340"/>
      <c r="HYK6" s="340"/>
      <c r="HYL6" s="340"/>
      <c r="HYM6" s="340"/>
      <c r="HYN6" s="340"/>
      <c r="HYO6" s="340"/>
      <c r="HYP6" s="340"/>
      <c r="HYQ6" s="340"/>
      <c r="HYR6" s="340"/>
      <c r="HYS6" s="340"/>
      <c r="HYT6" s="340"/>
      <c r="HYU6" s="340"/>
      <c r="HYV6" s="340"/>
      <c r="HYW6" s="340"/>
      <c r="HYX6" s="340"/>
      <c r="HYY6" s="340"/>
      <c r="HYZ6" s="340"/>
      <c r="HZA6" s="340"/>
      <c r="HZB6" s="340"/>
      <c r="HZC6" s="340"/>
      <c r="HZD6" s="340"/>
      <c r="HZE6" s="340"/>
      <c r="HZF6" s="340"/>
      <c r="HZG6" s="340"/>
      <c r="HZH6" s="340"/>
      <c r="HZI6" s="340"/>
      <c r="HZJ6" s="340"/>
      <c r="HZK6" s="340"/>
      <c r="HZL6" s="340"/>
      <c r="HZM6" s="340"/>
      <c r="HZN6" s="340"/>
      <c r="HZO6" s="340"/>
      <c r="HZP6" s="340"/>
      <c r="HZQ6" s="340"/>
      <c r="HZR6" s="340"/>
      <c r="HZS6" s="340"/>
      <c r="HZT6" s="340"/>
      <c r="HZU6" s="340"/>
      <c r="HZV6" s="340"/>
      <c r="HZW6" s="340"/>
      <c r="HZX6" s="340"/>
      <c r="HZY6" s="340"/>
      <c r="HZZ6" s="340"/>
      <c r="IAA6" s="340"/>
      <c r="IAB6" s="340"/>
      <c r="IAC6" s="340"/>
      <c r="IAD6" s="340"/>
      <c r="IAE6" s="340"/>
      <c r="IAF6" s="340"/>
      <c r="IAG6" s="340"/>
      <c r="IAH6" s="340"/>
      <c r="IAI6" s="340"/>
      <c r="IAJ6" s="340"/>
      <c r="IAK6" s="340"/>
      <c r="IAL6" s="340"/>
      <c r="IAM6" s="340"/>
      <c r="IAN6" s="340"/>
      <c r="IAO6" s="340"/>
      <c r="IAP6" s="340"/>
      <c r="IAQ6" s="340"/>
      <c r="IAR6" s="340"/>
      <c r="IAS6" s="340"/>
      <c r="IAT6" s="340"/>
      <c r="IAU6" s="340"/>
      <c r="IAV6" s="340"/>
      <c r="IAW6" s="340"/>
      <c r="IAX6" s="340"/>
      <c r="IAY6" s="340"/>
      <c r="IAZ6" s="340"/>
      <c r="IBA6" s="340"/>
      <c r="IBB6" s="340"/>
      <c r="IBC6" s="340"/>
      <c r="IBD6" s="340"/>
      <c r="IBE6" s="340"/>
      <c r="IBF6" s="340"/>
      <c r="IBG6" s="340"/>
      <c r="IBH6" s="340"/>
      <c r="IBI6" s="340"/>
      <c r="IBJ6" s="340"/>
      <c r="IBK6" s="340"/>
      <c r="IBL6" s="340"/>
      <c r="IBM6" s="340"/>
      <c r="IBN6" s="340"/>
      <c r="IBO6" s="340"/>
      <c r="IBP6" s="340"/>
      <c r="IBQ6" s="340"/>
      <c r="IBR6" s="340"/>
      <c r="IBS6" s="340"/>
      <c r="IBT6" s="340"/>
      <c r="IBU6" s="340"/>
      <c r="IBV6" s="340"/>
      <c r="IBW6" s="340"/>
      <c r="IBX6" s="340"/>
      <c r="IBY6" s="340"/>
      <c r="IBZ6" s="340"/>
      <c r="ICA6" s="340"/>
      <c r="ICB6" s="340"/>
      <c r="ICC6" s="340"/>
      <c r="ICD6" s="340"/>
      <c r="ICE6" s="340"/>
      <c r="ICF6" s="340"/>
      <c r="ICG6" s="340"/>
      <c r="ICH6" s="340"/>
      <c r="ICI6" s="340"/>
      <c r="ICJ6" s="340"/>
      <c r="ICK6" s="340"/>
      <c r="ICL6" s="340"/>
      <c r="ICM6" s="340"/>
      <c r="ICN6" s="340"/>
      <c r="ICO6" s="340"/>
      <c r="ICP6" s="340"/>
      <c r="ICQ6" s="340"/>
      <c r="ICR6" s="340"/>
      <c r="ICS6" s="340"/>
      <c r="ICT6" s="340"/>
      <c r="ICU6" s="340"/>
      <c r="ICV6" s="340"/>
      <c r="ICW6" s="340"/>
      <c r="ICX6" s="340"/>
      <c r="ICY6" s="340"/>
      <c r="ICZ6" s="340"/>
      <c r="IDA6" s="340"/>
      <c r="IDB6" s="340"/>
      <c r="IDC6" s="340"/>
      <c r="IDD6" s="340"/>
      <c r="IDE6" s="340"/>
      <c r="IDF6" s="340"/>
      <c r="IDG6" s="340"/>
      <c r="IDH6" s="340"/>
      <c r="IDI6" s="340"/>
      <c r="IDJ6" s="340"/>
      <c r="IDK6" s="340"/>
      <c r="IDL6" s="340"/>
      <c r="IDM6" s="340"/>
      <c r="IDN6" s="340"/>
      <c r="IDO6" s="340"/>
      <c r="IDP6" s="340"/>
      <c r="IDQ6" s="340"/>
      <c r="IDR6" s="340"/>
      <c r="IDS6" s="340"/>
      <c r="IDT6" s="340"/>
      <c r="IDU6" s="340"/>
      <c r="IDV6" s="340"/>
      <c r="IDW6" s="340"/>
      <c r="IDX6" s="340"/>
      <c r="IDY6" s="340"/>
      <c r="IDZ6" s="340"/>
      <c r="IEA6" s="340"/>
      <c r="IEB6" s="340"/>
      <c r="IEC6" s="340"/>
      <c r="IED6" s="340"/>
      <c r="IEE6" s="340"/>
      <c r="IEF6" s="340"/>
      <c r="IEG6" s="340"/>
      <c r="IEH6" s="340"/>
      <c r="IEI6" s="340"/>
      <c r="IEJ6" s="340"/>
      <c r="IEK6" s="340"/>
      <c r="IEL6" s="340"/>
      <c r="IEM6" s="340"/>
      <c r="IEN6" s="340"/>
      <c r="IEO6" s="340"/>
      <c r="IEP6" s="340"/>
      <c r="IEQ6" s="340"/>
      <c r="IER6" s="340"/>
      <c r="IES6" s="340"/>
      <c r="IET6" s="340"/>
      <c r="IEU6" s="340"/>
      <c r="IEV6" s="340"/>
      <c r="IEW6" s="340"/>
      <c r="IEX6" s="340"/>
      <c r="IEY6" s="340"/>
      <c r="IEZ6" s="340"/>
      <c r="IFA6" s="340"/>
      <c r="IFB6" s="340"/>
      <c r="IFC6" s="340"/>
      <c r="IFD6" s="340"/>
      <c r="IFE6" s="340"/>
      <c r="IFF6" s="340"/>
      <c r="IFG6" s="340"/>
      <c r="IFH6" s="340"/>
      <c r="IFI6" s="340"/>
      <c r="IFJ6" s="340"/>
      <c r="IFK6" s="340"/>
      <c r="IFL6" s="340"/>
      <c r="IFM6" s="340"/>
      <c r="IFN6" s="340"/>
      <c r="IFO6" s="340"/>
      <c r="IFP6" s="340"/>
      <c r="IFQ6" s="340"/>
      <c r="IFR6" s="340"/>
      <c r="IFS6" s="340"/>
      <c r="IFT6" s="340"/>
      <c r="IFU6" s="340"/>
      <c r="IFV6" s="340"/>
      <c r="IFW6" s="340"/>
      <c r="IFX6" s="340"/>
      <c r="IFY6" s="340"/>
      <c r="IFZ6" s="340"/>
      <c r="IGA6" s="340"/>
      <c r="IGB6" s="340"/>
      <c r="IGC6" s="340"/>
      <c r="IGD6" s="340"/>
      <c r="IGE6" s="340"/>
      <c r="IGF6" s="340"/>
      <c r="IGG6" s="340"/>
      <c r="IGH6" s="340"/>
      <c r="IGI6" s="340"/>
      <c r="IGJ6" s="340"/>
      <c r="IGK6" s="340"/>
      <c r="IGL6" s="340"/>
      <c r="IGM6" s="340"/>
      <c r="IGN6" s="340"/>
      <c r="IGO6" s="340"/>
      <c r="IGP6" s="340"/>
      <c r="IGQ6" s="340"/>
      <c r="IGR6" s="340"/>
      <c r="IGS6" s="340"/>
      <c r="IGT6" s="340"/>
      <c r="IGU6" s="340"/>
      <c r="IGV6" s="340"/>
      <c r="IGW6" s="340"/>
      <c r="IGX6" s="340"/>
      <c r="IGY6" s="340"/>
      <c r="IGZ6" s="340"/>
      <c r="IHA6" s="340"/>
      <c r="IHB6" s="340"/>
      <c r="IHC6" s="340"/>
      <c r="IHD6" s="340"/>
      <c r="IHE6" s="340"/>
      <c r="IHF6" s="340"/>
      <c r="IHG6" s="340"/>
      <c r="IHH6" s="340"/>
      <c r="IHI6" s="340"/>
      <c r="IHJ6" s="340"/>
      <c r="IHK6" s="340"/>
      <c r="IHL6" s="340"/>
      <c r="IHM6" s="340"/>
      <c r="IHN6" s="340"/>
      <c r="IHO6" s="340"/>
      <c r="IHP6" s="340"/>
      <c r="IHQ6" s="340"/>
      <c r="IHR6" s="340"/>
      <c r="IHS6" s="340"/>
      <c r="IHT6" s="340"/>
      <c r="IHU6" s="340"/>
      <c r="IHV6" s="340"/>
      <c r="IHW6" s="340"/>
      <c r="IHX6" s="340"/>
      <c r="IHY6" s="340"/>
      <c r="IHZ6" s="340"/>
      <c r="IIA6" s="340"/>
      <c r="IIB6" s="340"/>
      <c r="IIC6" s="340"/>
      <c r="IID6" s="340"/>
      <c r="IIE6" s="340"/>
      <c r="IIF6" s="340"/>
      <c r="IIG6" s="340"/>
      <c r="IIH6" s="340"/>
      <c r="III6" s="340"/>
      <c r="IIJ6" s="340"/>
      <c r="IIK6" s="340"/>
      <c r="IIL6" s="340"/>
      <c r="IIM6" s="340"/>
      <c r="IIN6" s="340"/>
      <c r="IIO6" s="340"/>
      <c r="IIP6" s="340"/>
      <c r="IIQ6" s="340"/>
      <c r="IIR6" s="340"/>
      <c r="IIS6" s="340"/>
      <c r="IIT6" s="340"/>
      <c r="IIU6" s="340"/>
      <c r="IIV6" s="340"/>
      <c r="IIW6" s="340"/>
      <c r="IIX6" s="340"/>
      <c r="IIY6" s="340"/>
      <c r="IIZ6" s="340"/>
      <c r="IJA6" s="340"/>
      <c r="IJB6" s="340"/>
      <c r="IJC6" s="340"/>
      <c r="IJD6" s="340"/>
      <c r="IJE6" s="340"/>
      <c r="IJF6" s="340"/>
      <c r="IJG6" s="340"/>
      <c r="IJH6" s="340"/>
      <c r="IJI6" s="340"/>
      <c r="IJJ6" s="340"/>
      <c r="IJK6" s="340"/>
      <c r="IJL6" s="340"/>
      <c r="IJM6" s="340"/>
      <c r="IJN6" s="340"/>
      <c r="IJO6" s="340"/>
      <c r="IJP6" s="340"/>
      <c r="IJQ6" s="340"/>
      <c r="IJR6" s="340"/>
      <c r="IJS6" s="340"/>
      <c r="IJT6" s="340"/>
      <c r="IJU6" s="340"/>
      <c r="IJV6" s="340"/>
      <c r="IJW6" s="340"/>
      <c r="IJX6" s="340"/>
      <c r="IJY6" s="340"/>
      <c r="IJZ6" s="340"/>
      <c r="IKA6" s="340"/>
      <c r="IKB6" s="340"/>
      <c r="IKC6" s="340"/>
      <c r="IKD6" s="340"/>
      <c r="IKE6" s="340"/>
      <c r="IKF6" s="340"/>
      <c r="IKG6" s="340"/>
      <c r="IKH6" s="340"/>
      <c r="IKI6" s="340"/>
      <c r="IKJ6" s="340"/>
      <c r="IKK6" s="340"/>
      <c r="IKL6" s="340"/>
      <c r="IKM6" s="340"/>
      <c r="IKN6" s="340"/>
      <c r="IKO6" s="340"/>
      <c r="IKP6" s="340"/>
      <c r="IKQ6" s="340"/>
      <c r="IKR6" s="340"/>
      <c r="IKS6" s="340"/>
      <c r="IKT6" s="340"/>
      <c r="IKU6" s="340"/>
      <c r="IKV6" s="340"/>
      <c r="IKW6" s="340"/>
      <c r="IKX6" s="340"/>
      <c r="IKY6" s="340"/>
      <c r="IKZ6" s="340"/>
      <c r="ILA6" s="340"/>
      <c r="ILB6" s="340"/>
      <c r="ILC6" s="340"/>
      <c r="ILD6" s="340"/>
      <c r="ILE6" s="340"/>
      <c r="ILF6" s="340"/>
      <c r="ILG6" s="340"/>
      <c r="ILH6" s="340"/>
      <c r="ILI6" s="340"/>
      <c r="ILJ6" s="340"/>
      <c r="ILK6" s="340"/>
      <c r="ILL6" s="340"/>
      <c r="ILM6" s="340"/>
      <c r="ILN6" s="340"/>
      <c r="ILO6" s="340"/>
      <c r="ILP6" s="340"/>
      <c r="ILQ6" s="340"/>
      <c r="ILR6" s="340"/>
      <c r="ILS6" s="340"/>
      <c r="ILT6" s="340"/>
      <c r="ILU6" s="340"/>
      <c r="ILV6" s="340"/>
      <c r="ILW6" s="340"/>
      <c r="ILX6" s="340"/>
      <c r="ILY6" s="340"/>
      <c r="ILZ6" s="340"/>
      <c r="IMA6" s="340"/>
      <c r="IMB6" s="340"/>
      <c r="IMC6" s="340"/>
      <c r="IMD6" s="340"/>
      <c r="IME6" s="340"/>
      <c r="IMF6" s="340"/>
      <c r="IMG6" s="340"/>
      <c r="IMH6" s="340"/>
      <c r="IMI6" s="340"/>
      <c r="IMJ6" s="340"/>
      <c r="IMK6" s="340"/>
      <c r="IML6" s="340"/>
      <c r="IMM6" s="340"/>
      <c r="IMN6" s="340"/>
      <c r="IMO6" s="340"/>
      <c r="IMP6" s="340"/>
      <c r="IMQ6" s="340"/>
      <c r="IMR6" s="340"/>
      <c r="IMS6" s="340"/>
      <c r="IMT6" s="340"/>
      <c r="IMU6" s="340"/>
      <c r="IMV6" s="340"/>
      <c r="IMW6" s="340"/>
      <c r="IMX6" s="340"/>
      <c r="IMY6" s="340"/>
      <c r="IMZ6" s="340"/>
      <c r="INA6" s="340"/>
      <c r="INB6" s="340"/>
      <c r="INC6" s="340"/>
      <c r="IND6" s="340"/>
      <c r="INE6" s="340"/>
      <c r="INF6" s="340"/>
      <c r="ING6" s="340"/>
      <c r="INH6" s="340"/>
      <c r="INI6" s="340"/>
      <c r="INJ6" s="340"/>
      <c r="INK6" s="340"/>
      <c r="INL6" s="340"/>
      <c r="INM6" s="340"/>
      <c r="INN6" s="340"/>
      <c r="INO6" s="340"/>
      <c r="INP6" s="340"/>
      <c r="INQ6" s="340"/>
      <c r="INR6" s="340"/>
      <c r="INS6" s="340"/>
      <c r="INT6" s="340"/>
      <c r="INU6" s="340"/>
      <c r="INV6" s="340"/>
      <c r="INW6" s="340"/>
      <c r="INX6" s="340"/>
      <c r="INY6" s="340"/>
      <c r="INZ6" s="340"/>
      <c r="IOA6" s="340"/>
      <c r="IOB6" s="340"/>
      <c r="IOC6" s="340"/>
      <c r="IOD6" s="340"/>
      <c r="IOE6" s="340"/>
      <c r="IOF6" s="340"/>
      <c r="IOG6" s="340"/>
      <c r="IOH6" s="340"/>
      <c r="IOI6" s="340"/>
      <c r="IOJ6" s="340"/>
      <c r="IOK6" s="340"/>
      <c r="IOL6" s="340"/>
      <c r="IOM6" s="340"/>
      <c r="ION6" s="340"/>
      <c r="IOO6" s="340"/>
      <c r="IOP6" s="340"/>
      <c r="IOQ6" s="340"/>
      <c r="IOR6" s="340"/>
      <c r="IOS6" s="340"/>
      <c r="IOT6" s="340"/>
      <c r="IOU6" s="340"/>
      <c r="IOV6" s="340"/>
      <c r="IOW6" s="340"/>
      <c r="IOX6" s="340"/>
      <c r="IOY6" s="340"/>
      <c r="IOZ6" s="340"/>
      <c r="IPA6" s="340"/>
      <c r="IPB6" s="340"/>
      <c r="IPC6" s="340"/>
      <c r="IPD6" s="340"/>
      <c r="IPE6" s="340"/>
      <c r="IPF6" s="340"/>
      <c r="IPG6" s="340"/>
      <c r="IPH6" s="340"/>
      <c r="IPI6" s="340"/>
      <c r="IPJ6" s="340"/>
      <c r="IPK6" s="340"/>
      <c r="IPL6" s="340"/>
      <c r="IPM6" s="340"/>
      <c r="IPN6" s="340"/>
      <c r="IPO6" s="340"/>
      <c r="IPP6" s="340"/>
      <c r="IPQ6" s="340"/>
      <c r="IPR6" s="340"/>
      <c r="IPS6" s="340"/>
      <c r="IPT6" s="340"/>
      <c r="IPU6" s="340"/>
      <c r="IPV6" s="340"/>
      <c r="IPW6" s="340"/>
      <c r="IPX6" s="340"/>
      <c r="IPY6" s="340"/>
      <c r="IPZ6" s="340"/>
      <c r="IQA6" s="340"/>
      <c r="IQB6" s="340"/>
      <c r="IQC6" s="340"/>
      <c r="IQD6" s="340"/>
      <c r="IQE6" s="340"/>
      <c r="IQF6" s="340"/>
      <c r="IQG6" s="340"/>
      <c r="IQH6" s="340"/>
      <c r="IQI6" s="340"/>
      <c r="IQJ6" s="340"/>
      <c r="IQK6" s="340"/>
      <c r="IQL6" s="340"/>
      <c r="IQM6" s="340"/>
      <c r="IQN6" s="340"/>
      <c r="IQO6" s="340"/>
      <c r="IQP6" s="340"/>
      <c r="IQQ6" s="340"/>
      <c r="IQR6" s="340"/>
      <c r="IQS6" s="340"/>
      <c r="IQT6" s="340"/>
      <c r="IQU6" s="340"/>
      <c r="IQV6" s="340"/>
      <c r="IQW6" s="340"/>
      <c r="IQX6" s="340"/>
      <c r="IQY6" s="340"/>
      <c r="IQZ6" s="340"/>
      <c r="IRA6" s="340"/>
      <c r="IRB6" s="340"/>
      <c r="IRC6" s="340"/>
      <c r="IRD6" s="340"/>
      <c r="IRE6" s="340"/>
      <c r="IRF6" s="340"/>
      <c r="IRG6" s="340"/>
      <c r="IRH6" s="340"/>
      <c r="IRI6" s="340"/>
      <c r="IRJ6" s="340"/>
      <c r="IRK6" s="340"/>
      <c r="IRL6" s="340"/>
      <c r="IRM6" s="340"/>
      <c r="IRN6" s="340"/>
      <c r="IRO6" s="340"/>
      <c r="IRP6" s="340"/>
      <c r="IRQ6" s="340"/>
      <c r="IRR6" s="340"/>
      <c r="IRS6" s="340"/>
      <c r="IRT6" s="340"/>
      <c r="IRU6" s="340"/>
      <c r="IRV6" s="340"/>
      <c r="IRW6" s="340"/>
      <c r="IRX6" s="340"/>
      <c r="IRY6" s="340"/>
      <c r="IRZ6" s="340"/>
      <c r="ISA6" s="340"/>
      <c r="ISB6" s="340"/>
      <c r="ISC6" s="340"/>
      <c r="ISD6" s="340"/>
      <c r="ISE6" s="340"/>
      <c r="ISF6" s="340"/>
      <c r="ISG6" s="340"/>
      <c r="ISH6" s="340"/>
      <c r="ISI6" s="340"/>
      <c r="ISJ6" s="340"/>
      <c r="ISK6" s="340"/>
      <c r="ISL6" s="340"/>
      <c r="ISM6" s="340"/>
      <c r="ISN6" s="340"/>
      <c r="ISO6" s="340"/>
      <c r="ISP6" s="340"/>
      <c r="ISQ6" s="340"/>
      <c r="ISR6" s="340"/>
      <c r="ISS6" s="340"/>
      <c r="IST6" s="340"/>
      <c r="ISU6" s="340"/>
      <c r="ISV6" s="340"/>
      <c r="ISW6" s="340"/>
      <c r="ISX6" s="340"/>
      <c r="ISY6" s="340"/>
      <c r="ISZ6" s="340"/>
      <c r="ITA6" s="340"/>
      <c r="ITB6" s="340"/>
      <c r="ITC6" s="340"/>
      <c r="ITD6" s="340"/>
      <c r="ITE6" s="340"/>
      <c r="ITF6" s="340"/>
      <c r="ITG6" s="340"/>
      <c r="ITH6" s="340"/>
      <c r="ITI6" s="340"/>
      <c r="ITJ6" s="340"/>
      <c r="ITK6" s="340"/>
      <c r="ITL6" s="340"/>
      <c r="ITM6" s="340"/>
      <c r="ITN6" s="340"/>
      <c r="ITO6" s="340"/>
      <c r="ITP6" s="340"/>
      <c r="ITQ6" s="340"/>
      <c r="ITR6" s="340"/>
      <c r="ITS6" s="340"/>
      <c r="ITT6" s="340"/>
      <c r="ITU6" s="340"/>
      <c r="ITV6" s="340"/>
      <c r="ITW6" s="340"/>
      <c r="ITX6" s="340"/>
      <c r="ITY6" s="340"/>
      <c r="ITZ6" s="340"/>
      <c r="IUA6" s="340"/>
      <c r="IUB6" s="340"/>
      <c r="IUC6" s="340"/>
      <c r="IUD6" s="340"/>
      <c r="IUE6" s="340"/>
      <c r="IUF6" s="340"/>
      <c r="IUG6" s="340"/>
      <c r="IUH6" s="340"/>
      <c r="IUI6" s="340"/>
      <c r="IUJ6" s="340"/>
      <c r="IUK6" s="340"/>
      <c r="IUL6" s="340"/>
      <c r="IUM6" s="340"/>
      <c r="IUN6" s="340"/>
      <c r="IUO6" s="340"/>
      <c r="IUP6" s="340"/>
      <c r="IUQ6" s="340"/>
      <c r="IUR6" s="340"/>
      <c r="IUS6" s="340"/>
      <c r="IUT6" s="340"/>
      <c r="IUU6" s="340"/>
      <c r="IUV6" s="340"/>
      <c r="IUW6" s="340"/>
      <c r="IUX6" s="340"/>
      <c r="IUY6" s="340"/>
      <c r="IUZ6" s="340"/>
      <c r="IVA6" s="340"/>
      <c r="IVB6" s="340"/>
      <c r="IVC6" s="340"/>
      <c r="IVD6" s="340"/>
      <c r="IVE6" s="340"/>
      <c r="IVF6" s="340"/>
      <c r="IVG6" s="340"/>
      <c r="IVH6" s="340"/>
      <c r="IVI6" s="340"/>
      <c r="IVJ6" s="340"/>
      <c r="IVK6" s="340"/>
      <c r="IVL6" s="340"/>
      <c r="IVM6" s="340"/>
      <c r="IVN6" s="340"/>
      <c r="IVO6" s="340"/>
      <c r="IVP6" s="340"/>
      <c r="IVQ6" s="340"/>
      <c r="IVR6" s="340"/>
      <c r="IVS6" s="340"/>
      <c r="IVT6" s="340"/>
      <c r="IVU6" s="340"/>
      <c r="IVV6" s="340"/>
      <c r="IVW6" s="340"/>
      <c r="IVX6" s="340"/>
      <c r="IVY6" s="340"/>
      <c r="IVZ6" s="340"/>
      <c r="IWA6" s="340"/>
      <c r="IWB6" s="340"/>
      <c r="IWC6" s="340"/>
      <c r="IWD6" s="340"/>
      <c r="IWE6" s="340"/>
      <c r="IWF6" s="340"/>
      <c r="IWG6" s="340"/>
      <c r="IWH6" s="340"/>
      <c r="IWI6" s="340"/>
      <c r="IWJ6" s="340"/>
      <c r="IWK6" s="340"/>
      <c r="IWL6" s="340"/>
      <c r="IWM6" s="340"/>
      <c r="IWN6" s="340"/>
      <c r="IWO6" s="340"/>
      <c r="IWP6" s="340"/>
      <c r="IWQ6" s="340"/>
      <c r="IWR6" s="340"/>
      <c r="IWS6" s="340"/>
      <c r="IWT6" s="340"/>
      <c r="IWU6" s="340"/>
      <c r="IWV6" s="340"/>
      <c r="IWW6" s="340"/>
      <c r="IWX6" s="340"/>
      <c r="IWY6" s="340"/>
      <c r="IWZ6" s="340"/>
      <c r="IXA6" s="340"/>
      <c r="IXB6" s="340"/>
      <c r="IXC6" s="340"/>
      <c r="IXD6" s="340"/>
      <c r="IXE6" s="340"/>
      <c r="IXF6" s="340"/>
      <c r="IXG6" s="340"/>
      <c r="IXH6" s="340"/>
      <c r="IXI6" s="340"/>
      <c r="IXJ6" s="340"/>
      <c r="IXK6" s="340"/>
      <c r="IXL6" s="340"/>
      <c r="IXM6" s="340"/>
      <c r="IXN6" s="340"/>
      <c r="IXO6" s="340"/>
      <c r="IXP6" s="340"/>
      <c r="IXQ6" s="340"/>
      <c r="IXR6" s="340"/>
      <c r="IXS6" s="340"/>
      <c r="IXT6" s="340"/>
      <c r="IXU6" s="340"/>
      <c r="IXV6" s="340"/>
      <c r="IXW6" s="340"/>
      <c r="IXX6" s="340"/>
      <c r="IXY6" s="340"/>
      <c r="IXZ6" s="340"/>
      <c r="IYA6" s="340"/>
      <c r="IYB6" s="340"/>
      <c r="IYC6" s="340"/>
      <c r="IYD6" s="340"/>
      <c r="IYE6" s="340"/>
      <c r="IYF6" s="340"/>
      <c r="IYG6" s="340"/>
      <c r="IYH6" s="340"/>
      <c r="IYI6" s="340"/>
      <c r="IYJ6" s="340"/>
      <c r="IYK6" s="340"/>
      <c r="IYL6" s="340"/>
      <c r="IYM6" s="340"/>
      <c r="IYN6" s="340"/>
      <c r="IYO6" s="340"/>
      <c r="IYP6" s="340"/>
      <c r="IYQ6" s="340"/>
      <c r="IYR6" s="340"/>
      <c r="IYS6" s="340"/>
      <c r="IYT6" s="340"/>
      <c r="IYU6" s="340"/>
      <c r="IYV6" s="340"/>
      <c r="IYW6" s="340"/>
      <c r="IYX6" s="340"/>
      <c r="IYY6" s="340"/>
      <c r="IYZ6" s="340"/>
      <c r="IZA6" s="340"/>
      <c r="IZB6" s="340"/>
      <c r="IZC6" s="340"/>
      <c r="IZD6" s="340"/>
      <c r="IZE6" s="340"/>
      <c r="IZF6" s="340"/>
      <c r="IZG6" s="340"/>
      <c r="IZH6" s="340"/>
      <c r="IZI6" s="340"/>
      <c r="IZJ6" s="340"/>
      <c r="IZK6" s="340"/>
      <c r="IZL6" s="340"/>
      <c r="IZM6" s="340"/>
      <c r="IZN6" s="340"/>
      <c r="IZO6" s="340"/>
      <c r="IZP6" s="340"/>
      <c r="IZQ6" s="340"/>
      <c r="IZR6" s="340"/>
      <c r="IZS6" s="340"/>
      <c r="IZT6" s="340"/>
      <c r="IZU6" s="340"/>
      <c r="IZV6" s="340"/>
      <c r="IZW6" s="340"/>
      <c r="IZX6" s="340"/>
      <c r="IZY6" s="340"/>
      <c r="IZZ6" s="340"/>
      <c r="JAA6" s="340"/>
      <c r="JAB6" s="340"/>
      <c r="JAC6" s="340"/>
      <c r="JAD6" s="340"/>
      <c r="JAE6" s="340"/>
      <c r="JAF6" s="340"/>
      <c r="JAG6" s="340"/>
      <c r="JAH6" s="340"/>
      <c r="JAI6" s="340"/>
      <c r="JAJ6" s="340"/>
      <c r="JAK6" s="340"/>
      <c r="JAL6" s="340"/>
      <c r="JAM6" s="340"/>
      <c r="JAN6" s="340"/>
      <c r="JAO6" s="340"/>
      <c r="JAP6" s="340"/>
      <c r="JAQ6" s="340"/>
      <c r="JAR6" s="340"/>
      <c r="JAS6" s="340"/>
      <c r="JAT6" s="340"/>
      <c r="JAU6" s="340"/>
      <c r="JAV6" s="340"/>
      <c r="JAW6" s="340"/>
      <c r="JAX6" s="340"/>
      <c r="JAY6" s="340"/>
      <c r="JAZ6" s="340"/>
      <c r="JBA6" s="340"/>
      <c r="JBB6" s="340"/>
      <c r="JBC6" s="340"/>
      <c r="JBD6" s="340"/>
      <c r="JBE6" s="340"/>
      <c r="JBF6" s="340"/>
      <c r="JBG6" s="340"/>
      <c r="JBH6" s="340"/>
      <c r="JBI6" s="340"/>
      <c r="JBJ6" s="340"/>
      <c r="JBK6" s="340"/>
      <c r="JBL6" s="340"/>
      <c r="JBM6" s="340"/>
      <c r="JBN6" s="340"/>
      <c r="JBO6" s="340"/>
      <c r="JBP6" s="340"/>
      <c r="JBQ6" s="340"/>
      <c r="JBR6" s="340"/>
      <c r="JBS6" s="340"/>
      <c r="JBT6" s="340"/>
      <c r="JBU6" s="340"/>
      <c r="JBV6" s="340"/>
      <c r="JBW6" s="340"/>
      <c r="JBX6" s="340"/>
      <c r="JBY6" s="340"/>
      <c r="JBZ6" s="340"/>
      <c r="JCA6" s="340"/>
      <c r="JCB6" s="340"/>
      <c r="JCC6" s="340"/>
      <c r="JCD6" s="340"/>
      <c r="JCE6" s="340"/>
      <c r="JCF6" s="340"/>
      <c r="JCG6" s="340"/>
      <c r="JCH6" s="340"/>
      <c r="JCI6" s="340"/>
      <c r="JCJ6" s="340"/>
      <c r="JCK6" s="340"/>
      <c r="JCL6" s="340"/>
      <c r="JCM6" s="340"/>
      <c r="JCN6" s="340"/>
      <c r="JCO6" s="340"/>
      <c r="JCP6" s="340"/>
      <c r="JCQ6" s="340"/>
      <c r="JCR6" s="340"/>
      <c r="JCS6" s="340"/>
      <c r="JCT6" s="340"/>
      <c r="JCU6" s="340"/>
      <c r="JCV6" s="340"/>
      <c r="JCW6" s="340"/>
      <c r="JCX6" s="340"/>
      <c r="JCY6" s="340"/>
      <c r="JCZ6" s="340"/>
      <c r="JDA6" s="340"/>
      <c r="JDB6" s="340"/>
      <c r="JDC6" s="340"/>
      <c r="JDD6" s="340"/>
      <c r="JDE6" s="340"/>
      <c r="JDF6" s="340"/>
      <c r="JDG6" s="340"/>
      <c r="JDH6" s="340"/>
      <c r="JDI6" s="340"/>
      <c r="JDJ6" s="340"/>
      <c r="JDK6" s="340"/>
      <c r="JDL6" s="340"/>
      <c r="JDM6" s="340"/>
      <c r="JDN6" s="340"/>
      <c r="JDO6" s="340"/>
      <c r="JDP6" s="340"/>
      <c r="JDQ6" s="340"/>
      <c r="JDR6" s="340"/>
      <c r="JDS6" s="340"/>
      <c r="JDT6" s="340"/>
      <c r="JDU6" s="340"/>
      <c r="JDV6" s="340"/>
      <c r="JDW6" s="340"/>
      <c r="JDX6" s="340"/>
      <c r="JDY6" s="340"/>
      <c r="JDZ6" s="340"/>
      <c r="JEA6" s="340"/>
      <c r="JEB6" s="340"/>
      <c r="JEC6" s="340"/>
      <c r="JED6" s="340"/>
      <c r="JEE6" s="340"/>
      <c r="JEF6" s="340"/>
      <c r="JEG6" s="340"/>
      <c r="JEH6" s="340"/>
      <c r="JEI6" s="340"/>
      <c r="JEJ6" s="340"/>
      <c r="JEK6" s="340"/>
      <c r="JEL6" s="340"/>
      <c r="JEM6" s="340"/>
      <c r="JEN6" s="340"/>
      <c r="JEO6" s="340"/>
      <c r="JEP6" s="340"/>
      <c r="JEQ6" s="340"/>
      <c r="JER6" s="340"/>
      <c r="JES6" s="340"/>
      <c r="JET6" s="340"/>
      <c r="JEU6" s="340"/>
      <c r="JEV6" s="340"/>
      <c r="JEW6" s="340"/>
      <c r="JEX6" s="340"/>
      <c r="JEY6" s="340"/>
      <c r="JEZ6" s="340"/>
      <c r="JFA6" s="340"/>
      <c r="JFB6" s="340"/>
      <c r="JFC6" s="340"/>
      <c r="JFD6" s="340"/>
      <c r="JFE6" s="340"/>
      <c r="JFF6" s="340"/>
      <c r="JFG6" s="340"/>
      <c r="JFH6" s="340"/>
      <c r="JFI6" s="340"/>
      <c r="JFJ6" s="340"/>
      <c r="JFK6" s="340"/>
      <c r="JFL6" s="340"/>
      <c r="JFM6" s="340"/>
      <c r="JFN6" s="340"/>
      <c r="JFO6" s="340"/>
      <c r="JFP6" s="340"/>
      <c r="JFQ6" s="340"/>
      <c r="JFR6" s="340"/>
      <c r="JFS6" s="340"/>
      <c r="JFT6" s="340"/>
      <c r="JFU6" s="340"/>
      <c r="JFV6" s="340"/>
      <c r="JFW6" s="340"/>
      <c r="JFX6" s="340"/>
      <c r="JFY6" s="340"/>
      <c r="JFZ6" s="340"/>
      <c r="JGA6" s="340"/>
      <c r="JGB6" s="340"/>
      <c r="JGC6" s="340"/>
      <c r="JGD6" s="340"/>
      <c r="JGE6" s="340"/>
      <c r="JGF6" s="340"/>
      <c r="JGG6" s="340"/>
      <c r="JGH6" s="340"/>
      <c r="JGI6" s="340"/>
      <c r="JGJ6" s="340"/>
      <c r="JGK6" s="340"/>
      <c r="JGL6" s="340"/>
      <c r="JGM6" s="340"/>
      <c r="JGN6" s="340"/>
      <c r="JGO6" s="340"/>
      <c r="JGP6" s="340"/>
      <c r="JGQ6" s="340"/>
      <c r="JGR6" s="340"/>
      <c r="JGS6" s="340"/>
      <c r="JGT6" s="340"/>
      <c r="JGU6" s="340"/>
      <c r="JGV6" s="340"/>
      <c r="JGW6" s="340"/>
      <c r="JGX6" s="340"/>
      <c r="JGY6" s="340"/>
      <c r="JGZ6" s="340"/>
      <c r="JHA6" s="340"/>
      <c r="JHB6" s="340"/>
      <c r="JHC6" s="340"/>
      <c r="JHD6" s="340"/>
      <c r="JHE6" s="340"/>
      <c r="JHF6" s="340"/>
      <c r="JHG6" s="340"/>
      <c r="JHH6" s="340"/>
      <c r="JHI6" s="340"/>
      <c r="JHJ6" s="340"/>
      <c r="JHK6" s="340"/>
      <c r="JHL6" s="340"/>
      <c r="JHM6" s="340"/>
      <c r="JHN6" s="340"/>
      <c r="JHO6" s="340"/>
      <c r="JHP6" s="340"/>
      <c r="JHQ6" s="340"/>
      <c r="JHR6" s="340"/>
      <c r="JHS6" s="340"/>
      <c r="JHT6" s="340"/>
      <c r="JHU6" s="340"/>
      <c r="JHV6" s="340"/>
      <c r="JHW6" s="340"/>
      <c r="JHX6" s="340"/>
      <c r="JHY6" s="340"/>
      <c r="JHZ6" s="340"/>
      <c r="JIA6" s="340"/>
      <c r="JIB6" s="340"/>
      <c r="JIC6" s="340"/>
      <c r="JID6" s="340"/>
      <c r="JIE6" s="340"/>
      <c r="JIF6" s="340"/>
      <c r="JIG6" s="340"/>
      <c r="JIH6" s="340"/>
      <c r="JII6" s="340"/>
      <c r="JIJ6" s="340"/>
      <c r="JIK6" s="340"/>
      <c r="JIL6" s="340"/>
      <c r="JIM6" s="340"/>
      <c r="JIN6" s="340"/>
      <c r="JIO6" s="340"/>
      <c r="JIP6" s="340"/>
      <c r="JIQ6" s="340"/>
      <c r="JIR6" s="340"/>
      <c r="JIS6" s="340"/>
      <c r="JIT6" s="340"/>
      <c r="JIU6" s="340"/>
      <c r="JIV6" s="340"/>
      <c r="JIW6" s="340"/>
      <c r="JIX6" s="340"/>
      <c r="JIY6" s="340"/>
      <c r="JIZ6" s="340"/>
      <c r="JJA6" s="340"/>
      <c r="JJB6" s="340"/>
      <c r="JJC6" s="340"/>
      <c r="JJD6" s="340"/>
      <c r="JJE6" s="340"/>
      <c r="JJF6" s="340"/>
      <c r="JJG6" s="340"/>
      <c r="JJH6" s="340"/>
      <c r="JJI6" s="340"/>
      <c r="JJJ6" s="340"/>
      <c r="JJK6" s="340"/>
      <c r="JJL6" s="340"/>
      <c r="JJM6" s="340"/>
      <c r="JJN6" s="340"/>
      <c r="JJO6" s="340"/>
      <c r="JJP6" s="340"/>
      <c r="JJQ6" s="340"/>
      <c r="JJR6" s="340"/>
      <c r="JJS6" s="340"/>
      <c r="JJT6" s="340"/>
      <c r="JJU6" s="340"/>
      <c r="JJV6" s="340"/>
      <c r="JJW6" s="340"/>
      <c r="JJX6" s="340"/>
      <c r="JJY6" s="340"/>
      <c r="JJZ6" s="340"/>
      <c r="JKA6" s="340"/>
      <c r="JKB6" s="340"/>
      <c r="JKC6" s="340"/>
      <c r="JKD6" s="340"/>
      <c r="JKE6" s="340"/>
      <c r="JKF6" s="340"/>
      <c r="JKG6" s="340"/>
      <c r="JKH6" s="340"/>
      <c r="JKI6" s="340"/>
      <c r="JKJ6" s="340"/>
      <c r="JKK6" s="340"/>
      <c r="JKL6" s="340"/>
      <c r="JKM6" s="340"/>
      <c r="JKN6" s="340"/>
      <c r="JKO6" s="340"/>
      <c r="JKP6" s="340"/>
      <c r="JKQ6" s="340"/>
      <c r="JKR6" s="340"/>
      <c r="JKS6" s="340"/>
      <c r="JKT6" s="340"/>
      <c r="JKU6" s="340"/>
      <c r="JKV6" s="340"/>
      <c r="JKW6" s="340"/>
      <c r="JKX6" s="340"/>
      <c r="JKY6" s="340"/>
      <c r="JKZ6" s="340"/>
      <c r="JLA6" s="340"/>
      <c r="JLB6" s="340"/>
      <c r="JLC6" s="340"/>
      <c r="JLD6" s="340"/>
      <c r="JLE6" s="340"/>
      <c r="JLF6" s="340"/>
      <c r="JLG6" s="340"/>
      <c r="JLH6" s="340"/>
      <c r="JLI6" s="340"/>
      <c r="JLJ6" s="340"/>
      <c r="JLK6" s="340"/>
      <c r="JLL6" s="340"/>
      <c r="JLM6" s="340"/>
      <c r="JLN6" s="340"/>
      <c r="JLO6" s="340"/>
      <c r="JLP6" s="340"/>
      <c r="JLQ6" s="340"/>
      <c r="JLR6" s="340"/>
      <c r="JLS6" s="340"/>
      <c r="JLT6" s="340"/>
      <c r="JLU6" s="340"/>
      <c r="JLV6" s="340"/>
      <c r="JLW6" s="340"/>
      <c r="JLX6" s="340"/>
      <c r="JLY6" s="340"/>
      <c r="JLZ6" s="340"/>
      <c r="JMA6" s="340"/>
      <c r="JMB6" s="340"/>
      <c r="JMC6" s="340"/>
      <c r="JMD6" s="340"/>
      <c r="JME6" s="340"/>
      <c r="JMF6" s="340"/>
      <c r="JMG6" s="340"/>
      <c r="JMH6" s="340"/>
      <c r="JMI6" s="340"/>
      <c r="JMJ6" s="340"/>
      <c r="JMK6" s="340"/>
      <c r="JML6" s="340"/>
      <c r="JMM6" s="340"/>
      <c r="JMN6" s="340"/>
      <c r="JMO6" s="340"/>
      <c r="JMP6" s="340"/>
      <c r="JMQ6" s="340"/>
      <c r="JMR6" s="340"/>
      <c r="JMS6" s="340"/>
      <c r="JMT6" s="340"/>
      <c r="JMU6" s="340"/>
      <c r="JMV6" s="340"/>
      <c r="JMW6" s="340"/>
      <c r="JMX6" s="340"/>
      <c r="JMY6" s="340"/>
      <c r="JMZ6" s="340"/>
      <c r="JNA6" s="340"/>
      <c r="JNB6" s="340"/>
      <c r="JNC6" s="340"/>
      <c r="JND6" s="340"/>
      <c r="JNE6" s="340"/>
      <c r="JNF6" s="340"/>
      <c r="JNG6" s="340"/>
      <c r="JNH6" s="340"/>
      <c r="JNI6" s="340"/>
      <c r="JNJ6" s="340"/>
      <c r="JNK6" s="340"/>
      <c r="JNL6" s="340"/>
      <c r="JNM6" s="340"/>
      <c r="JNN6" s="340"/>
      <c r="JNO6" s="340"/>
      <c r="JNP6" s="340"/>
      <c r="JNQ6" s="340"/>
      <c r="JNR6" s="340"/>
      <c r="JNS6" s="340"/>
      <c r="JNT6" s="340"/>
      <c r="JNU6" s="340"/>
      <c r="JNV6" s="340"/>
      <c r="JNW6" s="340"/>
      <c r="JNX6" s="340"/>
      <c r="JNY6" s="340"/>
      <c r="JNZ6" s="340"/>
      <c r="JOA6" s="340"/>
      <c r="JOB6" s="340"/>
      <c r="JOC6" s="340"/>
      <c r="JOD6" s="340"/>
      <c r="JOE6" s="340"/>
      <c r="JOF6" s="340"/>
      <c r="JOG6" s="340"/>
      <c r="JOH6" s="340"/>
      <c r="JOI6" s="340"/>
      <c r="JOJ6" s="340"/>
      <c r="JOK6" s="340"/>
      <c r="JOL6" s="340"/>
      <c r="JOM6" s="340"/>
      <c r="JON6" s="340"/>
      <c r="JOO6" s="340"/>
      <c r="JOP6" s="340"/>
      <c r="JOQ6" s="340"/>
      <c r="JOR6" s="340"/>
      <c r="JOS6" s="340"/>
      <c r="JOT6" s="340"/>
      <c r="JOU6" s="340"/>
      <c r="JOV6" s="340"/>
      <c r="JOW6" s="340"/>
      <c r="JOX6" s="340"/>
      <c r="JOY6" s="340"/>
      <c r="JOZ6" s="340"/>
      <c r="JPA6" s="340"/>
      <c r="JPB6" s="340"/>
      <c r="JPC6" s="340"/>
      <c r="JPD6" s="340"/>
      <c r="JPE6" s="340"/>
      <c r="JPF6" s="340"/>
      <c r="JPG6" s="340"/>
      <c r="JPH6" s="340"/>
      <c r="JPI6" s="340"/>
      <c r="JPJ6" s="340"/>
      <c r="JPK6" s="340"/>
      <c r="JPL6" s="340"/>
      <c r="JPM6" s="340"/>
      <c r="JPN6" s="340"/>
      <c r="JPO6" s="340"/>
      <c r="JPP6" s="340"/>
      <c r="JPQ6" s="340"/>
      <c r="JPR6" s="340"/>
      <c r="JPS6" s="340"/>
      <c r="JPT6" s="340"/>
      <c r="JPU6" s="340"/>
      <c r="JPV6" s="340"/>
      <c r="JPW6" s="340"/>
      <c r="JPX6" s="340"/>
      <c r="JPY6" s="340"/>
      <c r="JPZ6" s="340"/>
      <c r="JQA6" s="340"/>
      <c r="JQB6" s="340"/>
      <c r="JQC6" s="340"/>
      <c r="JQD6" s="340"/>
      <c r="JQE6" s="340"/>
      <c r="JQF6" s="340"/>
      <c r="JQG6" s="340"/>
      <c r="JQH6" s="340"/>
      <c r="JQI6" s="340"/>
      <c r="JQJ6" s="340"/>
      <c r="JQK6" s="340"/>
      <c r="JQL6" s="340"/>
      <c r="JQM6" s="340"/>
      <c r="JQN6" s="340"/>
      <c r="JQO6" s="340"/>
      <c r="JQP6" s="340"/>
      <c r="JQQ6" s="340"/>
      <c r="JQR6" s="340"/>
      <c r="JQS6" s="340"/>
      <c r="JQT6" s="340"/>
      <c r="JQU6" s="340"/>
      <c r="JQV6" s="340"/>
      <c r="JQW6" s="340"/>
      <c r="JQX6" s="340"/>
      <c r="JQY6" s="340"/>
      <c r="JQZ6" s="340"/>
      <c r="JRA6" s="340"/>
      <c r="JRB6" s="340"/>
      <c r="JRC6" s="340"/>
      <c r="JRD6" s="340"/>
      <c r="JRE6" s="340"/>
      <c r="JRF6" s="340"/>
      <c r="JRG6" s="340"/>
      <c r="JRH6" s="340"/>
      <c r="JRI6" s="340"/>
      <c r="JRJ6" s="340"/>
      <c r="JRK6" s="340"/>
      <c r="JRL6" s="340"/>
      <c r="JRM6" s="340"/>
      <c r="JRN6" s="340"/>
      <c r="JRO6" s="340"/>
      <c r="JRP6" s="340"/>
      <c r="JRQ6" s="340"/>
      <c r="JRR6" s="340"/>
      <c r="JRS6" s="340"/>
      <c r="JRT6" s="340"/>
      <c r="JRU6" s="340"/>
      <c r="JRV6" s="340"/>
      <c r="JRW6" s="340"/>
      <c r="JRX6" s="340"/>
      <c r="JRY6" s="340"/>
      <c r="JRZ6" s="340"/>
      <c r="JSA6" s="340"/>
      <c r="JSB6" s="340"/>
      <c r="JSC6" s="340"/>
      <c r="JSD6" s="340"/>
      <c r="JSE6" s="340"/>
      <c r="JSF6" s="340"/>
      <c r="JSG6" s="340"/>
      <c r="JSH6" s="340"/>
      <c r="JSI6" s="340"/>
      <c r="JSJ6" s="340"/>
      <c r="JSK6" s="340"/>
      <c r="JSL6" s="340"/>
      <c r="JSM6" s="340"/>
      <c r="JSN6" s="340"/>
      <c r="JSO6" s="340"/>
      <c r="JSP6" s="340"/>
      <c r="JSQ6" s="340"/>
      <c r="JSR6" s="340"/>
      <c r="JSS6" s="340"/>
      <c r="JST6" s="340"/>
      <c r="JSU6" s="340"/>
      <c r="JSV6" s="340"/>
      <c r="JSW6" s="340"/>
      <c r="JSX6" s="340"/>
      <c r="JSY6" s="340"/>
      <c r="JSZ6" s="340"/>
      <c r="JTA6" s="340"/>
      <c r="JTB6" s="340"/>
      <c r="JTC6" s="340"/>
      <c r="JTD6" s="340"/>
      <c r="JTE6" s="340"/>
      <c r="JTF6" s="340"/>
      <c r="JTG6" s="340"/>
      <c r="JTH6" s="340"/>
      <c r="JTI6" s="340"/>
      <c r="JTJ6" s="340"/>
      <c r="JTK6" s="340"/>
      <c r="JTL6" s="340"/>
      <c r="JTM6" s="340"/>
      <c r="JTN6" s="340"/>
      <c r="JTO6" s="340"/>
      <c r="JTP6" s="340"/>
      <c r="JTQ6" s="340"/>
      <c r="JTR6" s="340"/>
      <c r="JTS6" s="340"/>
      <c r="JTT6" s="340"/>
      <c r="JTU6" s="340"/>
      <c r="JTV6" s="340"/>
      <c r="JTW6" s="340"/>
      <c r="JTX6" s="340"/>
      <c r="JTY6" s="340"/>
      <c r="JTZ6" s="340"/>
      <c r="JUA6" s="340"/>
      <c r="JUB6" s="340"/>
      <c r="JUC6" s="340"/>
      <c r="JUD6" s="340"/>
      <c r="JUE6" s="340"/>
      <c r="JUF6" s="340"/>
      <c r="JUG6" s="340"/>
      <c r="JUH6" s="340"/>
      <c r="JUI6" s="340"/>
      <c r="JUJ6" s="340"/>
      <c r="JUK6" s="340"/>
      <c r="JUL6" s="340"/>
      <c r="JUM6" s="340"/>
      <c r="JUN6" s="340"/>
      <c r="JUO6" s="340"/>
      <c r="JUP6" s="340"/>
      <c r="JUQ6" s="340"/>
      <c r="JUR6" s="340"/>
      <c r="JUS6" s="340"/>
      <c r="JUT6" s="340"/>
      <c r="JUU6" s="340"/>
      <c r="JUV6" s="340"/>
      <c r="JUW6" s="340"/>
      <c r="JUX6" s="340"/>
      <c r="JUY6" s="340"/>
      <c r="JUZ6" s="340"/>
      <c r="JVA6" s="340"/>
      <c r="JVB6" s="340"/>
      <c r="JVC6" s="340"/>
      <c r="JVD6" s="340"/>
      <c r="JVE6" s="340"/>
      <c r="JVF6" s="340"/>
      <c r="JVG6" s="340"/>
      <c r="JVH6" s="340"/>
      <c r="JVI6" s="340"/>
      <c r="JVJ6" s="340"/>
      <c r="JVK6" s="340"/>
      <c r="JVL6" s="340"/>
      <c r="JVM6" s="340"/>
      <c r="JVN6" s="340"/>
      <c r="JVO6" s="340"/>
      <c r="JVP6" s="340"/>
      <c r="JVQ6" s="340"/>
      <c r="JVR6" s="340"/>
      <c r="JVS6" s="340"/>
      <c r="JVT6" s="340"/>
      <c r="JVU6" s="340"/>
      <c r="JVV6" s="340"/>
      <c r="JVW6" s="340"/>
      <c r="JVX6" s="340"/>
      <c r="JVY6" s="340"/>
      <c r="JVZ6" s="340"/>
      <c r="JWA6" s="340"/>
      <c r="JWB6" s="340"/>
      <c r="JWC6" s="340"/>
      <c r="JWD6" s="340"/>
      <c r="JWE6" s="340"/>
      <c r="JWF6" s="340"/>
      <c r="JWG6" s="340"/>
      <c r="JWH6" s="340"/>
      <c r="JWI6" s="340"/>
      <c r="JWJ6" s="340"/>
      <c r="JWK6" s="340"/>
      <c r="JWL6" s="340"/>
      <c r="JWM6" s="340"/>
      <c r="JWN6" s="340"/>
      <c r="JWO6" s="340"/>
      <c r="JWP6" s="340"/>
      <c r="JWQ6" s="340"/>
      <c r="JWR6" s="340"/>
      <c r="JWS6" s="340"/>
      <c r="JWT6" s="340"/>
      <c r="JWU6" s="340"/>
      <c r="JWV6" s="340"/>
      <c r="JWW6" s="340"/>
      <c r="JWX6" s="340"/>
      <c r="JWY6" s="340"/>
      <c r="JWZ6" s="340"/>
      <c r="JXA6" s="340"/>
      <c r="JXB6" s="340"/>
      <c r="JXC6" s="340"/>
      <c r="JXD6" s="340"/>
      <c r="JXE6" s="340"/>
      <c r="JXF6" s="340"/>
      <c r="JXG6" s="340"/>
      <c r="JXH6" s="340"/>
      <c r="JXI6" s="340"/>
      <c r="JXJ6" s="340"/>
      <c r="JXK6" s="340"/>
      <c r="JXL6" s="340"/>
      <c r="JXM6" s="340"/>
      <c r="JXN6" s="340"/>
      <c r="JXO6" s="340"/>
      <c r="JXP6" s="340"/>
      <c r="JXQ6" s="340"/>
      <c r="JXR6" s="340"/>
      <c r="JXS6" s="340"/>
      <c r="JXT6" s="340"/>
      <c r="JXU6" s="340"/>
      <c r="JXV6" s="340"/>
      <c r="JXW6" s="340"/>
      <c r="JXX6" s="340"/>
      <c r="JXY6" s="340"/>
      <c r="JXZ6" s="340"/>
      <c r="JYA6" s="340"/>
      <c r="JYB6" s="340"/>
      <c r="JYC6" s="340"/>
      <c r="JYD6" s="340"/>
      <c r="JYE6" s="340"/>
      <c r="JYF6" s="340"/>
      <c r="JYG6" s="340"/>
      <c r="JYH6" s="340"/>
      <c r="JYI6" s="340"/>
      <c r="JYJ6" s="340"/>
      <c r="JYK6" s="340"/>
      <c r="JYL6" s="340"/>
      <c r="JYM6" s="340"/>
      <c r="JYN6" s="340"/>
      <c r="JYO6" s="340"/>
      <c r="JYP6" s="340"/>
      <c r="JYQ6" s="340"/>
      <c r="JYR6" s="340"/>
      <c r="JYS6" s="340"/>
      <c r="JYT6" s="340"/>
      <c r="JYU6" s="340"/>
      <c r="JYV6" s="340"/>
      <c r="JYW6" s="340"/>
      <c r="JYX6" s="340"/>
      <c r="JYY6" s="340"/>
      <c r="JYZ6" s="340"/>
      <c r="JZA6" s="340"/>
      <c r="JZB6" s="340"/>
      <c r="JZC6" s="340"/>
      <c r="JZD6" s="340"/>
      <c r="JZE6" s="340"/>
      <c r="JZF6" s="340"/>
      <c r="JZG6" s="340"/>
      <c r="JZH6" s="340"/>
      <c r="JZI6" s="340"/>
      <c r="JZJ6" s="340"/>
      <c r="JZK6" s="340"/>
      <c r="JZL6" s="340"/>
      <c r="JZM6" s="340"/>
      <c r="JZN6" s="340"/>
      <c r="JZO6" s="340"/>
      <c r="JZP6" s="340"/>
      <c r="JZQ6" s="340"/>
      <c r="JZR6" s="340"/>
      <c r="JZS6" s="340"/>
      <c r="JZT6" s="340"/>
      <c r="JZU6" s="340"/>
      <c r="JZV6" s="340"/>
      <c r="JZW6" s="340"/>
      <c r="JZX6" s="340"/>
      <c r="JZY6" s="340"/>
      <c r="JZZ6" s="340"/>
      <c r="KAA6" s="340"/>
      <c r="KAB6" s="340"/>
      <c r="KAC6" s="340"/>
      <c r="KAD6" s="340"/>
      <c r="KAE6" s="340"/>
      <c r="KAF6" s="340"/>
      <c r="KAG6" s="340"/>
      <c r="KAH6" s="340"/>
      <c r="KAI6" s="340"/>
      <c r="KAJ6" s="340"/>
      <c r="KAK6" s="340"/>
      <c r="KAL6" s="340"/>
      <c r="KAM6" s="340"/>
      <c r="KAN6" s="340"/>
      <c r="KAO6" s="340"/>
      <c r="KAP6" s="340"/>
      <c r="KAQ6" s="340"/>
      <c r="KAR6" s="340"/>
      <c r="KAS6" s="340"/>
      <c r="KAT6" s="340"/>
      <c r="KAU6" s="340"/>
      <c r="KAV6" s="340"/>
      <c r="KAW6" s="340"/>
      <c r="KAX6" s="340"/>
      <c r="KAY6" s="340"/>
      <c r="KAZ6" s="340"/>
      <c r="KBA6" s="340"/>
      <c r="KBB6" s="340"/>
      <c r="KBC6" s="340"/>
      <c r="KBD6" s="340"/>
      <c r="KBE6" s="340"/>
      <c r="KBF6" s="340"/>
      <c r="KBG6" s="340"/>
      <c r="KBH6" s="340"/>
      <c r="KBI6" s="340"/>
      <c r="KBJ6" s="340"/>
      <c r="KBK6" s="340"/>
      <c r="KBL6" s="340"/>
      <c r="KBM6" s="340"/>
      <c r="KBN6" s="340"/>
      <c r="KBO6" s="340"/>
      <c r="KBP6" s="340"/>
      <c r="KBQ6" s="340"/>
      <c r="KBR6" s="340"/>
      <c r="KBS6" s="340"/>
      <c r="KBT6" s="340"/>
      <c r="KBU6" s="340"/>
      <c r="KBV6" s="340"/>
      <c r="KBW6" s="340"/>
      <c r="KBX6" s="340"/>
      <c r="KBY6" s="340"/>
      <c r="KBZ6" s="340"/>
      <c r="KCA6" s="340"/>
      <c r="KCB6" s="340"/>
      <c r="KCC6" s="340"/>
      <c r="KCD6" s="340"/>
      <c r="KCE6" s="340"/>
      <c r="KCF6" s="340"/>
      <c r="KCG6" s="340"/>
      <c r="KCH6" s="340"/>
      <c r="KCI6" s="340"/>
      <c r="KCJ6" s="340"/>
      <c r="KCK6" s="340"/>
      <c r="KCL6" s="340"/>
      <c r="KCM6" s="340"/>
      <c r="KCN6" s="340"/>
      <c r="KCO6" s="340"/>
      <c r="KCP6" s="340"/>
      <c r="KCQ6" s="340"/>
      <c r="KCR6" s="340"/>
      <c r="KCS6" s="340"/>
      <c r="KCT6" s="340"/>
      <c r="KCU6" s="340"/>
      <c r="KCV6" s="340"/>
      <c r="KCW6" s="340"/>
      <c r="KCX6" s="340"/>
      <c r="KCY6" s="340"/>
      <c r="KCZ6" s="340"/>
      <c r="KDA6" s="340"/>
      <c r="KDB6" s="340"/>
      <c r="KDC6" s="340"/>
      <c r="KDD6" s="340"/>
      <c r="KDE6" s="340"/>
      <c r="KDF6" s="340"/>
      <c r="KDG6" s="340"/>
      <c r="KDH6" s="340"/>
      <c r="KDI6" s="340"/>
      <c r="KDJ6" s="340"/>
      <c r="KDK6" s="340"/>
      <c r="KDL6" s="340"/>
      <c r="KDM6" s="340"/>
      <c r="KDN6" s="340"/>
      <c r="KDO6" s="340"/>
      <c r="KDP6" s="340"/>
      <c r="KDQ6" s="340"/>
      <c r="KDR6" s="340"/>
      <c r="KDS6" s="340"/>
      <c r="KDT6" s="340"/>
      <c r="KDU6" s="340"/>
      <c r="KDV6" s="340"/>
      <c r="KDW6" s="340"/>
      <c r="KDX6" s="340"/>
      <c r="KDY6" s="340"/>
      <c r="KDZ6" s="340"/>
      <c r="KEA6" s="340"/>
      <c r="KEB6" s="340"/>
      <c r="KEC6" s="340"/>
      <c r="KED6" s="340"/>
      <c r="KEE6" s="340"/>
      <c r="KEF6" s="340"/>
      <c r="KEG6" s="340"/>
      <c r="KEH6" s="340"/>
      <c r="KEI6" s="340"/>
      <c r="KEJ6" s="340"/>
      <c r="KEK6" s="340"/>
      <c r="KEL6" s="340"/>
      <c r="KEM6" s="340"/>
      <c r="KEN6" s="340"/>
      <c r="KEO6" s="340"/>
      <c r="KEP6" s="340"/>
      <c r="KEQ6" s="340"/>
      <c r="KER6" s="340"/>
      <c r="KES6" s="340"/>
      <c r="KET6" s="340"/>
      <c r="KEU6" s="340"/>
      <c r="KEV6" s="340"/>
      <c r="KEW6" s="340"/>
      <c r="KEX6" s="340"/>
      <c r="KEY6" s="340"/>
      <c r="KEZ6" s="340"/>
      <c r="KFA6" s="340"/>
      <c r="KFB6" s="340"/>
      <c r="KFC6" s="340"/>
      <c r="KFD6" s="340"/>
      <c r="KFE6" s="340"/>
      <c r="KFF6" s="340"/>
      <c r="KFG6" s="340"/>
      <c r="KFH6" s="340"/>
      <c r="KFI6" s="340"/>
      <c r="KFJ6" s="340"/>
      <c r="KFK6" s="340"/>
      <c r="KFL6" s="340"/>
      <c r="KFM6" s="340"/>
      <c r="KFN6" s="340"/>
      <c r="KFO6" s="340"/>
      <c r="KFP6" s="340"/>
      <c r="KFQ6" s="340"/>
      <c r="KFR6" s="340"/>
      <c r="KFS6" s="340"/>
      <c r="KFT6" s="340"/>
      <c r="KFU6" s="340"/>
      <c r="KFV6" s="340"/>
      <c r="KFW6" s="340"/>
      <c r="KFX6" s="340"/>
      <c r="KFY6" s="340"/>
      <c r="KFZ6" s="340"/>
      <c r="KGA6" s="340"/>
      <c r="KGB6" s="340"/>
      <c r="KGC6" s="340"/>
      <c r="KGD6" s="340"/>
      <c r="KGE6" s="340"/>
      <c r="KGF6" s="340"/>
      <c r="KGG6" s="340"/>
      <c r="KGH6" s="340"/>
      <c r="KGI6" s="340"/>
      <c r="KGJ6" s="340"/>
      <c r="KGK6" s="340"/>
      <c r="KGL6" s="340"/>
      <c r="KGM6" s="340"/>
      <c r="KGN6" s="340"/>
      <c r="KGO6" s="340"/>
      <c r="KGP6" s="340"/>
      <c r="KGQ6" s="340"/>
      <c r="KGR6" s="340"/>
      <c r="KGS6" s="340"/>
      <c r="KGT6" s="340"/>
      <c r="KGU6" s="340"/>
      <c r="KGV6" s="340"/>
      <c r="KGW6" s="340"/>
      <c r="KGX6" s="340"/>
      <c r="KGY6" s="340"/>
      <c r="KGZ6" s="340"/>
      <c r="KHA6" s="340"/>
      <c r="KHB6" s="340"/>
      <c r="KHC6" s="340"/>
      <c r="KHD6" s="340"/>
      <c r="KHE6" s="340"/>
      <c r="KHF6" s="340"/>
      <c r="KHG6" s="340"/>
      <c r="KHH6" s="340"/>
      <c r="KHI6" s="340"/>
      <c r="KHJ6" s="340"/>
      <c r="KHK6" s="340"/>
      <c r="KHL6" s="340"/>
      <c r="KHM6" s="340"/>
      <c r="KHN6" s="340"/>
      <c r="KHO6" s="340"/>
      <c r="KHP6" s="340"/>
      <c r="KHQ6" s="340"/>
      <c r="KHR6" s="340"/>
      <c r="KHS6" s="340"/>
      <c r="KHT6" s="340"/>
      <c r="KHU6" s="340"/>
      <c r="KHV6" s="340"/>
      <c r="KHW6" s="340"/>
      <c r="KHX6" s="340"/>
      <c r="KHY6" s="340"/>
      <c r="KHZ6" s="340"/>
      <c r="KIA6" s="340"/>
      <c r="KIB6" s="340"/>
      <c r="KIC6" s="340"/>
      <c r="KID6" s="340"/>
      <c r="KIE6" s="340"/>
      <c r="KIF6" s="340"/>
      <c r="KIG6" s="340"/>
      <c r="KIH6" s="340"/>
      <c r="KII6" s="340"/>
      <c r="KIJ6" s="340"/>
      <c r="KIK6" s="340"/>
      <c r="KIL6" s="340"/>
      <c r="KIM6" s="340"/>
      <c r="KIN6" s="340"/>
      <c r="KIO6" s="340"/>
      <c r="KIP6" s="340"/>
      <c r="KIQ6" s="340"/>
      <c r="KIR6" s="340"/>
      <c r="KIS6" s="340"/>
      <c r="KIT6" s="340"/>
      <c r="KIU6" s="340"/>
      <c r="KIV6" s="340"/>
      <c r="KIW6" s="340"/>
      <c r="KIX6" s="340"/>
      <c r="KIY6" s="340"/>
      <c r="KIZ6" s="340"/>
      <c r="KJA6" s="340"/>
      <c r="KJB6" s="340"/>
      <c r="KJC6" s="340"/>
      <c r="KJD6" s="340"/>
      <c r="KJE6" s="340"/>
      <c r="KJF6" s="340"/>
      <c r="KJG6" s="340"/>
      <c r="KJH6" s="340"/>
      <c r="KJI6" s="340"/>
      <c r="KJJ6" s="340"/>
      <c r="KJK6" s="340"/>
      <c r="KJL6" s="340"/>
      <c r="KJM6" s="340"/>
      <c r="KJN6" s="340"/>
      <c r="KJO6" s="340"/>
      <c r="KJP6" s="340"/>
      <c r="KJQ6" s="340"/>
      <c r="KJR6" s="340"/>
      <c r="KJS6" s="340"/>
      <c r="KJT6" s="340"/>
      <c r="KJU6" s="340"/>
      <c r="KJV6" s="340"/>
      <c r="KJW6" s="340"/>
      <c r="KJX6" s="340"/>
      <c r="KJY6" s="340"/>
      <c r="KJZ6" s="340"/>
      <c r="KKA6" s="340"/>
      <c r="KKB6" s="340"/>
      <c r="KKC6" s="340"/>
      <c r="KKD6" s="340"/>
      <c r="KKE6" s="340"/>
      <c r="KKF6" s="340"/>
      <c r="KKG6" s="340"/>
      <c r="KKH6" s="340"/>
      <c r="KKI6" s="340"/>
      <c r="KKJ6" s="340"/>
      <c r="KKK6" s="340"/>
      <c r="KKL6" s="340"/>
      <c r="KKM6" s="340"/>
      <c r="KKN6" s="340"/>
      <c r="KKO6" s="340"/>
      <c r="KKP6" s="340"/>
      <c r="KKQ6" s="340"/>
      <c r="KKR6" s="340"/>
      <c r="KKS6" s="340"/>
      <c r="KKT6" s="340"/>
      <c r="KKU6" s="340"/>
      <c r="KKV6" s="340"/>
      <c r="KKW6" s="340"/>
      <c r="KKX6" s="340"/>
      <c r="KKY6" s="340"/>
      <c r="KKZ6" s="340"/>
      <c r="KLA6" s="340"/>
      <c r="KLB6" s="340"/>
      <c r="KLC6" s="340"/>
      <c r="KLD6" s="340"/>
      <c r="KLE6" s="340"/>
      <c r="KLF6" s="340"/>
      <c r="KLG6" s="340"/>
      <c r="KLH6" s="340"/>
      <c r="KLI6" s="340"/>
      <c r="KLJ6" s="340"/>
      <c r="KLK6" s="340"/>
      <c r="KLL6" s="340"/>
      <c r="KLM6" s="340"/>
      <c r="KLN6" s="340"/>
      <c r="KLO6" s="340"/>
      <c r="KLP6" s="340"/>
      <c r="KLQ6" s="340"/>
      <c r="KLR6" s="340"/>
      <c r="KLS6" s="340"/>
      <c r="KLT6" s="340"/>
      <c r="KLU6" s="340"/>
      <c r="KLV6" s="340"/>
      <c r="KLW6" s="340"/>
      <c r="KLX6" s="340"/>
      <c r="KLY6" s="340"/>
      <c r="KLZ6" s="340"/>
      <c r="KMA6" s="340"/>
      <c r="KMB6" s="340"/>
      <c r="KMC6" s="340"/>
      <c r="KMD6" s="340"/>
      <c r="KME6" s="340"/>
      <c r="KMF6" s="340"/>
      <c r="KMG6" s="340"/>
      <c r="KMH6" s="340"/>
      <c r="KMI6" s="340"/>
      <c r="KMJ6" s="340"/>
      <c r="KMK6" s="340"/>
      <c r="KML6" s="340"/>
      <c r="KMM6" s="340"/>
      <c r="KMN6" s="340"/>
      <c r="KMO6" s="340"/>
      <c r="KMP6" s="340"/>
      <c r="KMQ6" s="340"/>
      <c r="KMR6" s="340"/>
      <c r="KMS6" s="340"/>
      <c r="KMT6" s="340"/>
      <c r="KMU6" s="340"/>
      <c r="KMV6" s="340"/>
      <c r="KMW6" s="340"/>
      <c r="KMX6" s="340"/>
      <c r="KMY6" s="340"/>
      <c r="KMZ6" s="340"/>
      <c r="KNA6" s="340"/>
      <c r="KNB6" s="340"/>
      <c r="KNC6" s="340"/>
      <c r="KND6" s="340"/>
      <c r="KNE6" s="340"/>
      <c r="KNF6" s="340"/>
      <c r="KNG6" s="340"/>
      <c r="KNH6" s="340"/>
      <c r="KNI6" s="340"/>
      <c r="KNJ6" s="340"/>
      <c r="KNK6" s="340"/>
      <c r="KNL6" s="340"/>
      <c r="KNM6" s="340"/>
      <c r="KNN6" s="340"/>
      <c r="KNO6" s="340"/>
      <c r="KNP6" s="340"/>
      <c r="KNQ6" s="340"/>
      <c r="KNR6" s="340"/>
      <c r="KNS6" s="340"/>
      <c r="KNT6" s="340"/>
      <c r="KNU6" s="340"/>
      <c r="KNV6" s="340"/>
      <c r="KNW6" s="340"/>
      <c r="KNX6" s="340"/>
      <c r="KNY6" s="340"/>
      <c r="KNZ6" s="340"/>
      <c r="KOA6" s="340"/>
      <c r="KOB6" s="340"/>
      <c r="KOC6" s="340"/>
      <c r="KOD6" s="340"/>
      <c r="KOE6" s="340"/>
      <c r="KOF6" s="340"/>
      <c r="KOG6" s="340"/>
      <c r="KOH6" s="340"/>
      <c r="KOI6" s="340"/>
      <c r="KOJ6" s="340"/>
      <c r="KOK6" s="340"/>
      <c r="KOL6" s="340"/>
      <c r="KOM6" s="340"/>
      <c r="KON6" s="340"/>
      <c r="KOO6" s="340"/>
      <c r="KOP6" s="340"/>
      <c r="KOQ6" s="340"/>
      <c r="KOR6" s="340"/>
      <c r="KOS6" s="340"/>
      <c r="KOT6" s="340"/>
      <c r="KOU6" s="340"/>
      <c r="KOV6" s="340"/>
      <c r="KOW6" s="340"/>
      <c r="KOX6" s="340"/>
      <c r="KOY6" s="340"/>
      <c r="KOZ6" s="340"/>
      <c r="KPA6" s="340"/>
      <c r="KPB6" s="340"/>
      <c r="KPC6" s="340"/>
      <c r="KPD6" s="340"/>
      <c r="KPE6" s="340"/>
      <c r="KPF6" s="340"/>
      <c r="KPG6" s="340"/>
      <c r="KPH6" s="340"/>
      <c r="KPI6" s="340"/>
      <c r="KPJ6" s="340"/>
      <c r="KPK6" s="340"/>
      <c r="KPL6" s="340"/>
      <c r="KPM6" s="340"/>
      <c r="KPN6" s="340"/>
      <c r="KPO6" s="340"/>
      <c r="KPP6" s="340"/>
      <c r="KPQ6" s="340"/>
      <c r="KPR6" s="340"/>
      <c r="KPS6" s="340"/>
      <c r="KPT6" s="340"/>
      <c r="KPU6" s="340"/>
      <c r="KPV6" s="340"/>
      <c r="KPW6" s="340"/>
      <c r="KPX6" s="340"/>
      <c r="KPY6" s="340"/>
      <c r="KPZ6" s="340"/>
      <c r="KQA6" s="340"/>
      <c r="KQB6" s="340"/>
      <c r="KQC6" s="340"/>
      <c r="KQD6" s="340"/>
      <c r="KQE6" s="340"/>
      <c r="KQF6" s="340"/>
      <c r="KQG6" s="340"/>
      <c r="KQH6" s="340"/>
      <c r="KQI6" s="340"/>
      <c r="KQJ6" s="340"/>
      <c r="KQK6" s="340"/>
      <c r="KQL6" s="340"/>
      <c r="KQM6" s="340"/>
      <c r="KQN6" s="340"/>
      <c r="KQO6" s="340"/>
      <c r="KQP6" s="340"/>
      <c r="KQQ6" s="340"/>
      <c r="KQR6" s="340"/>
      <c r="KQS6" s="340"/>
      <c r="KQT6" s="340"/>
      <c r="KQU6" s="340"/>
      <c r="KQV6" s="340"/>
      <c r="KQW6" s="340"/>
      <c r="KQX6" s="340"/>
      <c r="KQY6" s="340"/>
      <c r="KQZ6" s="340"/>
      <c r="KRA6" s="340"/>
      <c r="KRB6" s="340"/>
      <c r="KRC6" s="340"/>
      <c r="KRD6" s="340"/>
      <c r="KRE6" s="340"/>
      <c r="KRF6" s="340"/>
      <c r="KRG6" s="340"/>
      <c r="KRH6" s="340"/>
      <c r="KRI6" s="340"/>
      <c r="KRJ6" s="340"/>
      <c r="KRK6" s="340"/>
      <c r="KRL6" s="340"/>
      <c r="KRM6" s="340"/>
      <c r="KRN6" s="340"/>
      <c r="KRO6" s="340"/>
      <c r="KRP6" s="340"/>
      <c r="KRQ6" s="340"/>
      <c r="KRR6" s="340"/>
      <c r="KRS6" s="340"/>
      <c r="KRT6" s="340"/>
      <c r="KRU6" s="340"/>
      <c r="KRV6" s="340"/>
      <c r="KRW6" s="340"/>
      <c r="KRX6" s="340"/>
      <c r="KRY6" s="340"/>
      <c r="KRZ6" s="340"/>
      <c r="KSA6" s="340"/>
      <c r="KSB6" s="340"/>
      <c r="KSC6" s="340"/>
      <c r="KSD6" s="340"/>
      <c r="KSE6" s="340"/>
      <c r="KSF6" s="340"/>
      <c r="KSG6" s="340"/>
      <c r="KSH6" s="340"/>
      <c r="KSI6" s="340"/>
      <c r="KSJ6" s="340"/>
      <c r="KSK6" s="340"/>
      <c r="KSL6" s="340"/>
      <c r="KSM6" s="340"/>
      <c r="KSN6" s="340"/>
      <c r="KSO6" s="340"/>
      <c r="KSP6" s="340"/>
      <c r="KSQ6" s="340"/>
      <c r="KSR6" s="340"/>
      <c r="KSS6" s="340"/>
      <c r="KST6" s="340"/>
      <c r="KSU6" s="340"/>
      <c r="KSV6" s="340"/>
      <c r="KSW6" s="340"/>
      <c r="KSX6" s="340"/>
      <c r="KSY6" s="340"/>
      <c r="KSZ6" s="340"/>
      <c r="KTA6" s="340"/>
      <c r="KTB6" s="340"/>
      <c r="KTC6" s="340"/>
      <c r="KTD6" s="340"/>
      <c r="KTE6" s="340"/>
      <c r="KTF6" s="340"/>
      <c r="KTG6" s="340"/>
      <c r="KTH6" s="340"/>
      <c r="KTI6" s="340"/>
      <c r="KTJ6" s="340"/>
      <c r="KTK6" s="340"/>
      <c r="KTL6" s="340"/>
      <c r="KTM6" s="340"/>
      <c r="KTN6" s="340"/>
      <c r="KTO6" s="340"/>
      <c r="KTP6" s="340"/>
      <c r="KTQ6" s="340"/>
      <c r="KTR6" s="340"/>
      <c r="KTS6" s="340"/>
      <c r="KTT6" s="340"/>
      <c r="KTU6" s="340"/>
      <c r="KTV6" s="340"/>
      <c r="KTW6" s="340"/>
      <c r="KTX6" s="340"/>
      <c r="KTY6" s="340"/>
      <c r="KTZ6" s="340"/>
      <c r="KUA6" s="340"/>
      <c r="KUB6" s="340"/>
      <c r="KUC6" s="340"/>
      <c r="KUD6" s="340"/>
      <c r="KUE6" s="340"/>
      <c r="KUF6" s="340"/>
      <c r="KUG6" s="340"/>
      <c r="KUH6" s="340"/>
      <c r="KUI6" s="340"/>
      <c r="KUJ6" s="340"/>
      <c r="KUK6" s="340"/>
      <c r="KUL6" s="340"/>
      <c r="KUM6" s="340"/>
      <c r="KUN6" s="340"/>
      <c r="KUO6" s="340"/>
      <c r="KUP6" s="340"/>
      <c r="KUQ6" s="340"/>
      <c r="KUR6" s="340"/>
      <c r="KUS6" s="340"/>
      <c r="KUT6" s="340"/>
      <c r="KUU6" s="340"/>
      <c r="KUV6" s="340"/>
      <c r="KUW6" s="340"/>
      <c r="KUX6" s="340"/>
      <c r="KUY6" s="340"/>
      <c r="KUZ6" s="340"/>
      <c r="KVA6" s="340"/>
      <c r="KVB6" s="340"/>
      <c r="KVC6" s="340"/>
      <c r="KVD6" s="340"/>
      <c r="KVE6" s="340"/>
      <c r="KVF6" s="340"/>
      <c r="KVG6" s="340"/>
      <c r="KVH6" s="340"/>
      <c r="KVI6" s="340"/>
      <c r="KVJ6" s="340"/>
      <c r="KVK6" s="340"/>
      <c r="KVL6" s="340"/>
      <c r="KVM6" s="340"/>
      <c r="KVN6" s="340"/>
      <c r="KVO6" s="340"/>
      <c r="KVP6" s="340"/>
      <c r="KVQ6" s="340"/>
      <c r="KVR6" s="340"/>
      <c r="KVS6" s="340"/>
      <c r="KVT6" s="340"/>
      <c r="KVU6" s="340"/>
      <c r="KVV6" s="340"/>
      <c r="KVW6" s="340"/>
      <c r="KVX6" s="340"/>
      <c r="KVY6" s="340"/>
      <c r="KVZ6" s="340"/>
      <c r="KWA6" s="340"/>
      <c r="KWB6" s="340"/>
      <c r="KWC6" s="340"/>
      <c r="KWD6" s="340"/>
      <c r="KWE6" s="340"/>
      <c r="KWF6" s="340"/>
      <c r="KWG6" s="340"/>
      <c r="KWH6" s="340"/>
      <c r="KWI6" s="340"/>
      <c r="KWJ6" s="340"/>
      <c r="KWK6" s="340"/>
      <c r="KWL6" s="340"/>
      <c r="KWM6" s="340"/>
      <c r="KWN6" s="340"/>
      <c r="KWO6" s="340"/>
      <c r="KWP6" s="340"/>
      <c r="KWQ6" s="340"/>
      <c r="KWR6" s="340"/>
      <c r="KWS6" s="340"/>
      <c r="KWT6" s="340"/>
      <c r="KWU6" s="340"/>
      <c r="KWV6" s="340"/>
      <c r="KWW6" s="340"/>
      <c r="KWX6" s="340"/>
      <c r="KWY6" s="340"/>
      <c r="KWZ6" s="340"/>
      <c r="KXA6" s="340"/>
      <c r="KXB6" s="340"/>
      <c r="KXC6" s="340"/>
      <c r="KXD6" s="340"/>
      <c r="KXE6" s="340"/>
      <c r="KXF6" s="340"/>
      <c r="KXG6" s="340"/>
      <c r="KXH6" s="340"/>
      <c r="KXI6" s="340"/>
      <c r="KXJ6" s="340"/>
      <c r="KXK6" s="340"/>
      <c r="KXL6" s="340"/>
      <c r="KXM6" s="340"/>
      <c r="KXN6" s="340"/>
      <c r="KXO6" s="340"/>
      <c r="KXP6" s="340"/>
      <c r="KXQ6" s="340"/>
      <c r="KXR6" s="340"/>
      <c r="KXS6" s="340"/>
      <c r="KXT6" s="340"/>
      <c r="KXU6" s="340"/>
      <c r="KXV6" s="340"/>
      <c r="KXW6" s="340"/>
      <c r="KXX6" s="340"/>
      <c r="KXY6" s="340"/>
      <c r="KXZ6" s="340"/>
      <c r="KYA6" s="340"/>
      <c r="KYB6" s="340"/>
      <c r="KYC6" s="340"/>
      <c r="KYD6" s="340"/>
      <c r="KYE6" s="340"/>
      <c r="KYF6" s="340"/>
      <c r="KYG6" s="340"/>
      <c r="KYH6" s="340"/>
      <c r="KYI6" s="340"/>
      <c r="KYJ6" s="340"/>
      <c r="KYK6" s="340"/>
      <c r="KYL6" s="340"/>
      <c r="KYM6" s="340"/>
      <c r="KYN6" s="340"/>
      <c r="KYO6" s="340"/>
      <c r="KYP6" s="340"/>
      <c r="KYQ6" s="340"/>
      <c r="KYR6" s="340"/>
      <c r="KYS6" s="340"/>
      <c r="KYT6" s="340"/>
      <c r="KYU6" s="340"/>
      <c r="KYV6" s="340"/>
      <c r="KYW6" s="340"/>
      <c r="KYX6" s="340"/>
      <c r="KYY6" s="340"/>
      <c r="KYZ6" s="340"/>
      <c r="KZA6" s="340"/>
      <c r="KZB6" s="340"/>
      <c r="KZC6" s="340"/>
      <c r="KZD6" s="340"/>
      <c r="KZE6" s="340"/>
      <c r="KZF6" s="340"/>
      <c r="KZG6" s="340"/>
      <c r="KZH6" s="340"/>
      <c r="KZI6" s="340"/>
      <c r="KZJ6" s="340"/>
      <c r="KZK6" s="340"/>
      <c r="KZL6" s="340"/>
      <c r="KZM6" s="340"/>
      <c r="KZN6" s="340"/>
      <c r="KZO6" s="340"/>
      <c r="KZP6" s="340"/>
      <c r="KZQ6" s="340"/>
      <c r="KZR6" s="340"/>
      <c r="KZS6" s="340"/>
      <c r="KZT6" s="340"/>
      <c r="KZU6" s="340"/>
      <c r="KZV6" s="340"/>
      <c r="KZW6" s="340"/>
      <c r="KZX6" s="340"/>
      <c r="KZY6" s="340"/>
      <c r="KZZ6" s="340"/>
      <c r="LAA6" s="340"/>
      <c r="LAB6" s="340"/>
      <c r="LAC6" s="340"/>
      <c r="LAD6" s="340"/>
      <c r="LAE6" s="340"/>
      <c r="LAF6" s="340"/>
      <c r="LAG6" s="340"/>
      <c r="LAH6" s="340"/>
      <c r="LAI6" s="340"/>
      <c r="LAJ6" s="340"/>
      <c r="LAK6" s="340"/>
      <c r="LAL6" s="340"/>
      <c r="LAM6" s="340"/>
      <c r="LAN6" s="340"/>
      <c r="LAO6" s="340"/>
      <c r="LAP6" s="340"/>
      <c r="LAQ6" s="340"/>
      <c r="LAR6" s="340"/>
      <c r="LAS6" s="340"/>
      <c r="LAT6" s="340"/>
      <c r="LAU6" s="340"/>
      <c r="LAV6" s="340"/>
      <c r="LAW6" s="340"/>
      <c r="LAX6" s="340"/>
      <c r="LAY6" s="340"/>
      <c r="LAZ6" s="340"/>
      <c r="LBA6" s="340"/>
      <c r="LBB6" s="340"/>
      <c r="LBC6" s="340"/>
      <c r="LBD6" s="340"/>
      <c r="LBE6" s="340"/>
      <c r="LBF6" s="340"/>
      <c r="LBG6" s="340"/>
      <c r="LBH6" s="340"/>
      <c r="LBI6" s="340"/>
      <c r="LBJ6" s="340"/>
      <c r="LBK6" s="340"/>
      <c r="LBL6" s="340"/>
      <c r="LBM6" s="340"/>
      <c r="LBN6" s="340"/>
      <c r="LBO6" s="340"/>
      <c r="LBP6" s="340"/>
      <c r="LBQ6" s="340"/>
      <c r="LBR6" s="340"/>
      <c r="LBS6" s="340"/>
      <c r="LBT6" s="340"/>
      <c r="LBU6" s="340"/>
      <c r="LBV6" s="340"/>
      <c r="LBW6" s="340"/>
      <c r="LBX6" s="340"/>
      <c r="LBY6" s="340"/>
      <c r="LBZ6" s="340"/>
      <c r="LCA6" s="340"/>
      <c r="LCB6" s="340"/>
      <c r="LCC6" s="340"/>
      <c r="LCD6" s="340"/>
      <c r="LCE6" s="340"/>
      <c r="LCF6" s="340"/>
      <c r="LCG6" s="340"/>
      <c r="LCH6" s="340"/>
      <c r="LCI6" s="340"/>
      <c r="LCJ6" s="340"/>
      <c r="LCK6" s="340"/>
      <c r="LCL6" s="340"/>
      <c r="LCM6" s="340"/>
      <c r="LCN6" s="340"/>
      <c r="LCO6" s="340"/>
      <c r="LCP6" s="340"/>
      <c r="LCQ6" s="340"/>
      <c r="LCR6" s="340"/>
      <c r="LCS6" s="340"/>
      <c r="LCT6" s="340"/>
      <c r="LCU6" s="340"/>
      <c r="LCV6" s="340"/>
      <c r="LCW6" s="340"/>
      <c r="LCX6" s="340"/>
      <c r="LCY6" s="340"/>
      <c r="LCZ6" s="340"/>
      <c r="LDA6" s="340"/>
      <c r="LDB6" s="340"/>
      <c r="LDC6" s="340"/>
      <c r="LDD6" s="340"/>
      <c r="LDE6" s="340"/>
      <c r="LDF6" s="340"/>
      <c r="LDG6" s="340"/>
      <c r="LDH6" s="340"/>
      <c r="LDI6" s="340"/>
      <c r="LDJ6" s="340"/>
      <c r="LDK6" s="340"/>
      <c r="LDL6" s="340"/>
      <c r="LDM6" s="340"/>
      <c r="LDN6" s="340"/>
      <c r="LDO6" s="340"/>
      <c r="LDP6" s="340"/>
      <c r="LDQ6" s="340"/>
      <c r="LDR6" s="340"/>
      <c r="LDS6" s="340"/>
      <c r="LDT6" s="340"/>
      <c r="LDU6" s="340"/>
      <c r="LDV6" s="340"/>
      <c r="LDW6" s="340"/>
      <c r="LDX6" s="340"/>
      <c r="LDY6" s="340"/>
      <c r="LDZ6" s="340"/>
      <c r="LEA6" s="340"/>
      <c r="LEB6" s="340"/>
      <c r="LEC6" s="340"/>
      <c r="LED6" s="340"/>
      <c r="LEE6" s="340"/>
      <c r="LEF6" s="340"/>
      <c r="LEG6" s="340"/>
      <c r="LEH6" s="340"/>
      <c r="LEI6" s="340"/>
      <c r="LEJ6" s="340"/>
      <c r="LEK6" s="340"/>
      <c r="LEL6" s="340"/>
      <c r="LEM6" s="340"/>
      <c r="LEN6" s="340"/>
      <c r="LEO6" s="340"/>
      <c r="LEP6" s="340"/>
      <c r="LEQ6" s="340"/>
      <c r="LER6" s="340"/>
      <c r="LES6" s="340"/>
      <c r="LET6" s="340"/>
      <c r="LEU6" s="340"/>
      <c r="LEV6" s="340"/>
      <c r="LEW6" s="340"/>
      <c r="LEX6" s="340"/>
      <c r="LEY6" s="340"/>
      <c r="LEZ6" s="340"/>
      <c r="LFA6" s="340"/>
      <c r="LFB6" s="340"/>
      <c r="LFC6" s="340"/>
      <c r="LFD6" s="340"/>
      <c r="LFE6" s="340"/>
      <c r="LFF6" s="340"/>
      <c r="LFG6" s="340"/>
      <c r="LFH6" s="340"/>
      <c r="LFI6" s="340"/>
      <c r="LFJ6" s="340"/>
      <c r="LFK6" s="340"/>
      <c r="LFL6" s="340"/>
      <c r="LFM6" s="340"/>
      <c r="LFN6" s="340"/>
      <c r="LFO6" s="340"/>
      <c r="LFP6" s="340"/>
      <c r="LFQ6" s="340"/>
      <c r="LFR6" s="340"/>
      <c r="LFS6" s="340"/>
      <c r="LFT6" s="340"/>
      <c r="LFU6" s="340"/>
      <c r="LFV6" s="340"/>
      <c r="LFW6" s="340"/>
      <c r="LFX6" s="340"/>
      <c r="LFY6" s="340"/>
      <c r="LFZ6" s="340"/>
      <c r="LGA6" s="340"/>
      <c r="LGB6" s="340"/>
      <c r="LGC6" s="340"/>
      <c r="LGD6" s="340"/>
      <c r="LGE6" s="340"/>
      <c r="LGF6" s="340"/>
      <c r="LGG6" s="340"/>
      <c r="LGH6" s="340"/>
      <c r="LGI6" s="340"/>
      <c r="LGJ6" s="340"/>
      <c r="LGK6" s="340"/>
      <c r="LGL6" s="340"/>
      <c r="LGM6" s="340"/>
      <c r="LGN6" s="340"/>
      <c r="LGO6" s="340"/>
      <c r="LGP6" s="340"/>
      <c r="LGQ6" s="340"/>
      <c r="LGR6" s="340"/>
      <c r="LGS6" s="340"/>
      <c r="LGT6" s="340"/>
      <c r="LGU6" s="340"/>
      <c r="LGV6" s="340"/>
      <c r="LGW6" s="340"/>
      <c r="LGX6" s="340"/>
      <c r="LGY6" s="340"/>
      <c r="LGZ6" s="340"/>
      <c r="LHA6" s="340"/>
      <c r="LHB6" s="340"/>
      <c r="LHC6" s="340"/>
      <c r="LHD6" s="340"/>
      <c r="LHE6" s="340"/>
      <c r="LHF6" s="340"/>
      <c r="LHG6" s="340"/>
      <c r="LHH6" s="340"/>
      <c r="LHI6" s="340"/>
      <c r="LHJ6" s="340"/>
      <c r="LHK6" s="340"/>
      <c r="LHL6" s="340"/>
      <c r="LHM6" s="340"/>
      <c r="LHN6" s="340"/>
      <c r="LHO6" s="340"/>
      <c r="LHP6" s="340"/>
      <c r="LHQ6" s="340"/>
      <c r="LHR6" s="340"/>
      <c r="LHS6" s="340"/>
      <c r="LHT6" s="340"/>
      <c r="LHU6" s="340"/>
      <c r="LHV6" s="340"/>
      <c r="LHW6" s="340"/>
      <c r="LHX6" s="340"/>
      <c r="LHY6" s="340"/>
      <c r="LHZ6" s="340"/>
      <c r="LIA6" s="340"/>
      <c r="LIB6" s="340"/>
      <c r="LIC6" s="340"/>
      <c r="LID6" s="340"/>
      <c r="LIE6" s="340"/>
      <c r="LIF6" s="340"/>
      <c r="LIG6" s="340"/>
      <c r="LIH6" s="340"/>
      <c r="LII6" s="340"/>
      <c r="LIJ6" s="340"/>
      <c r="LIK6" s="340"/>
      <c r="LIL6" s="340"/>
      <c r="LIM6" s="340"/>
      <c r="LIN6" s="340"/>
      <c r="LIO6" s="340"/>
      <c r="LIP6" s="340"/>
      <c r="LIQ6" s="340"/>
      <c r="LIR6" s="340"/>
      <c r="LIS6" s="340"/>
      <c r="LIT6" s="340"/>
      <c r="LIU6" s="340"/>
      <c r="LIV6" s="340"/>
      <c r="LIW6" s="340"/>
      <c r="LIX6" s="340"/>
      <c r="LIY6" s="340"/>
      <c r="LIZ6" s="340"/>
      <c r="LJA6" s="340"/>
      <c r="LJB6" s="340"/>
      <c r="LJC6" s="340"/>
      <c r="LJD6" s="340"/>
      <c r="LJE6" s="340"/>
      <c r="LJF6" s="340"/>
      <c r="LJG6" s="340"/>
      <c r="LJH6" s="340"/>
      <c r="LJI6" s="340"/>
      <c r="LJJ6" s="340"/>
      <c r="LJK6" s="340"/>
      <c r="LJL6" s="340"/>
      <c r="LJM6" s="340"/>
      <c r="LJN6" s="340"/>
      <c r="LJO6" s="340"/>
      <c r="LJP6" s="340"/>
      <c r="LJQ6" s="340"/>
      <c r="LJR6" s="340"/>
      <c r="LJS6" s="340"/>
      <c r="LJT6" s="340"/>
      <c r="LJU6" s="340"/>
      <c r="LJV6" s="340"/>
      <c r="LJW6" s="340"/>
      <c r="LJX6" s="340"/>
      <c r="LJY6" s="340"/>
      <c r="LJZ6" s="340"/>
      <c r="LKA6" s="340"/>
      <c r="LKB6" s="340"/>
      <c r="LKC6" s="340"/>
      <c r="LKD6" s="340"/>
      <c r="LKE6" s="340"/>
      <c r="LKF6" s="340"/>
      <c r="LKG6" s="340"/>
      <c r="LKH6" s="340"/>
      <c r="LKI6" s="340"/>
      <c r="LKJ6" s="340"/>
      <c r="LKK6" s="340"/>
      <c r="LKL6" s="340"/>
      <c r="LKM6" s="340"/>
      <c r="LKN6" s="340"/>
      <c r="LKO6" s="340"/>
      <c r="LKP6" s="340"/>
      <c r="LKQ6" s="340"/>
      <c r="LKR6" s="340"/>
      <c r="LKS6" s="340"/>
      <c r="LKT6" s="340"/>
      <c r="LKU6" s="340"/>
      <c r="LKV6" s="340"/>
      <c r="LKW6" s="340"/>
      <c r="LKX6" s="340"/>
      <c r="LKY6" s="340"/>
      <c r="LKZ6" s="340"/>
      <c r="LLA6" s="340"/>
      <c r="LLB6" s="340"/>
      <c r="LLC6" s="340"/>
      <c r="LLD6" s="340"/>
      <c r="LLE6" s="340"/>
      <c r="LLF6" s="340"/>
      <c r="LLG6" s="340"/>
      <c r="LLH6" s="340"/>
      <c r="LLI6" s="340"/>
      <c r="LLJ6" s="340"/>
      <c r="LLK6" s="340"/>
      <c r="LLL6" s="340"/>
      <c r="LLM6" s="340"/>
      <c r="LLN6" s="340"/>
      <c r="LLO6" s="340"/>
      <c r="LLP6" s="340"/>
      <c r="LLQ6" s="340"/>
      <c r="LLR6" s="340"/>
      <c r="LLS6" s="340"/>
      <c r="LLT6" s="340"/>
      <c r="LLU6" s="340"/>
      <c r="LLV6" s="340"/>
      <c r="LLW6" s="340"/>
      <c r="LLX6" s="340"/>
      <c r="LLY6" s="340"/>
      <c r="LLZ6" s="340"/>
      <c r="LMA6" s="340"/>
      <c r="LMB6" s="340"/>
      <c r="LMC6" s="340"/>
      <c r="LMD6" s="340"/>
      <c r="LME6" s="340"/>
      <c r="LMF6" s="340"/>
      <c r="LMG6" s="340"/>
      <c r="LMH6" s="340"/>
      <c r="LMI6" s="340"/>
      <c r="LMJ6" s="340"/>
      <c r="LMK6" s="340"/>
      <c r="LML6" s="340"/>
      <c r="LMM6" s="340"/>
      <c r="LMN6" s="340"/>
      <c r="LMO6" s="340"/>
      <c r="LMP6" s="340"/>
      <c r="LMQ6" s="340"/>
      <c r="LMR6" s="340"/>
      <c r="LMS6" s="340"/>
      <c r="LMT6" s="340"/>
      <c r="LMU6" s="340"/>
      <c r="LMV6" s="340"/>
      <c r="LMW6" s="340"/>
      <c r="LMX6" s="340"/>
      <c r="LMY6" s="340"/>
      <c r="LMZ6" s="340"/>
      <c r="LNA6" s="340"/>
      <c r="LNB6" s="340"/>
      <c r="LNC6" s="340"/>
      <c r="LND6" s="340"/>
      <c r="LNE6" s="340"/>
      <c r="LNF6" s="340"/>
      <c r="LNG6" s="340"/>
      <c r="LNH6" s="340"/>
      <c r="LNI6" s="340"/>
      <c r="LNJ6" s="340"/>
      <c r="LNK6" s="340"/>
      <c r="LNL6" s="340"/>
      <c r="LNM6" s="340"/>
      <c r="LNN6" s="340"/>
      <c r="LNO6" s="340"/>
      <c r="LNP6" s="340"/>
      <c r="LNQ6" s="340"/>
      <c r="LNR6" s="340"/>
      <c r="LNS6" s="340"/>
      <c r="LNT6" s="340"/>
      <c r="LNU6" s="340"/>
      <c r="LNV6" s="340"/>
      <c r="LNW6" s="340"/>
      <c r="LNX6" s="340"/>
      <c r="LNY6" s="340"/>
      <c r="LNZ6" s="340"/>
      <c r="LOA6" s="340"/>
      <c r="LOB6" s="340"/>
      <c r="LOC6" s="340"/>
      <c r="LOD6" s="340"/>
      <c r="LOE6" s="340"/>
      <c r="LOF6" s="340"/>
      <c r="LOG6" s="340"/>
      <c r="LOH6" s="340"/>
      <c r="LOI6" s="340"/>
      <c r="LOJ6" s="340"/>
      <c r="LOK6" s="340"/>
      <c r="LOL6" s="340"/>
      <c r="LOM6" s="340"/>
      <c r="LON6" s="340"/>
      <c r="LOO6" s="340"/>
      <c r="LOP6" s="340"/>
      <c r="LOQ6" s="340"/>
      <c r="LOR6" s="340"/>
      <c r="LOS6" s="340"/>
      <c r="LOT6" s="340"/>
      <c r="LOU6" s="340"/>
      <c r="LOV6" s="340"/>
      <c r="LOW6" s="340"/>
      <c r="LOX6" s="340"/>
      <c r="LOY6" s="340"/>
      <c r="LOZ6" s="340"/>
      <c r="LPA6" s="340"/>
      <c r="LPB6" s="340"/>
      <c r="LPC6" s="340"/>
      <c r="LPD6" s="340"/>
      <c r="LPE6" s="340"/>
      <c r="LPF6" s="340"/>
      <c r="LPG6" s="340"/>
      <c r="LPH6" s="340"/>
      <c r="LPI6" s="340"/>
      <c r="LPJ6" s="340"/>
      <c r="LPK6" s="340"/>
      <c r="LPL6" s="340"/>
      <c r="LPM6" s="340"/>
      <c r="LPN6" s="340"/>
      <c r="LPO6" s="340"/>
      <c r="LPP6" s="340"/>
      <c r="LPQ6" s="340"/>
      <c r="LPR6" s="340"/>
      <c r="LPS6" s="340"/>
      <c r="LPT6" s="340"/>
      <c r="LPU6" s="340"/>
      <c r="LPV6" s="340"/>
      <c r="LPW6" s="340"/>
      <c r="LPX6" s="340"/>
      <c r="LPY6" s="340"/>
      <c r="LPZ6" s="340"/>
      <c r="LQA6" s="340"/>
      <c r="LQB6" s="340"/>
      <c r="LQC6" s="340"/>
      <c r="LQD6" s="340"/>
      <c r="LQE6" s="340"/>
      <c r="LQF6" s="340"/>
      <c r="LQG6" s="340"/>
      <c r="LQH6" s="340"/>
      <c r="LQI6" s="340"/>
      <c r="LQJ6" s="340"/>
      <c r="LQK6" s="340"/>
      <c r="LQL6" s="340"/>
      <c r="LQM6" s="340"/>
      <c r="LQN6" s="340"/>
      <c r="LQO6" s="340"/>
      <c r="LQP6" s="340"/>
      <c r="LQQ6" s="340"/>
      <c r="LQR6" s="340"/>
      <c r="LQS6" s="340"/>
      <c r="LQT6" s="340"/>
      <c r="LQU6" s="340"/>
      <c r="LQV6" s="340"/>
      <c r="LQW6" s="340"/>
      <c r="LQX6" s="340"/>
      <c r="LQY6" s="340"/>
      <c r="LQZ6" s="340"/>
      <c r="LRA6" s="340"/>
      <c r="LRB6" s="340"/>
      <c r="LRC6" s="340"/>
      <c r="LRD6" s="340"/>
      <c r="LRE6" s="340"/>
      <c r="LRF6" s="340"/>
      <c r="LRG6" s="340"/>
      <c r="LRH6" s="340"/>
      <c r="LRI6" s="340"/>
      <c r="LRJ6" s="340"/>
      <c r="LRK6" s="340"/>
      <c r="LRL6" s="340"/>
      <c r="LRM6" s="340"/>
      <c r="LRN6" s="340"/>
      <c r="LRO6" s="340"/>
      <c r="LRP6" s="340"/>
      <c r="LRQ6" s="340"/>
      <c r="LRR6" s="340"/>
      <c r="LRS6" s="340"/>
      <c r="LRT6" s="340"/>
      <c r="LRU6" s="340"/>
      <c r="LRV6" s="340"/>
      <c r="LRW6" s="340"/>
      <c r="LRX6" s="340"/>
      <c r="LRY6" s="340"/>
      <c r="LRZ6" s="340"/>
      <c r="LSA6" s="340"/>
      <c r="LSB6" s="340"/>
      <c r="LSC6" s="340"/>
      <c r="LSD6" s="340"/>
      <c r="LSE6" s="340"/>
      <c r="LSF6" s="340"/>
      <c r="LSG6" s="340"/>
      <c r="LSH6" s="340"/>
      <c r="LSI6" s="340"/>
      <c r="LSJ6" s="340"/>
      <c r="LSK6" s="340"/>
      <c r="LSL6" s="340"/>
      <c r="LSM6" s="340"/>
      <c r="LSN6" s="340"/>
      <c r="LSO6" s="340"/>
      <c r="LSP6" s="340"/>
      <c r="LSQ6" s="340"/>
      <c r="LSR6" s="340"/>
      <c r="LSS6" s="340"/>
      <c r="LST6" s="340"/>
      <c r="LSU6" s="340"/>
      <c r="LSV6" s="340"/>
      <c r="LSW6" s="340"/>
      <c r="LSX6" s="340"/>
      <c r="LSY6" s="340"/>
      <c r="LSZ6" s="340"/>
      <c r="LTA6" s="340"/>
      <c r="LTB6" s="340"/>
      <c r="LTC6" s="340"/>
      <c r="LTD6" s="340"/>
      <c r="LTE6" s="340"/>
      <c r="LTF6" s="340"/>
      <c r="LTG6" s="340"/>
      <c r="LTH6" s="340"/>
      <c r="LTI6" s="340"/>
      <c r="LTJ6" s="340"/>
      <c r="LTK6" s="340"/>
      <c r="LTL6" s="340"/>
      <c r="LTM6" s="340"/>
      <c r="LTN6" s="340"/>
      <c r="LTO6" s="340"/>
      <c r="LTP6" s="340"/>
      <c r="LTQ6" s="340"/>
      <c r="LTR6" s="340"/>
      <c r="LTS6" s="340"/>
      <c r="LTT6" s="340"/>
      <c r="LTU6" s="340"/>
      <c r="LTV6" s="340"/>
      <c r="LTW6" s="340"/>
      <c r="LTX6" s="340"/>
      <c r="LTY6" s="340"/>
      <c r="LTZ6" s="340"/>
      <c r="LUA6" s="340"/>
      <c r="LUB6" s="340"/>
      <c r="LUC6" s="340"/>
      <c r="LUD6" s="340"/>
      <c r="LUE6" s="340"/>
      <c r="LUF6" s="340"/>
      <c r="LUG6" s="340"/>
      <c r="LUH6" s="340"/>
      <c r="LUI6" s="340"/>
      <c r="LUJ6" s="340"/>
      <c r="LUK6" s="340"/>
      <c r="LUL6" s="340"/>
      <c r="LUM6" s="340"/>
      <c r="LUN6" s="340"/>
      <c r="LUO6" s="340"/>
      <c r="LUP6" s="340"/>
      <c r="LUQ6" s="340"/>
      <c r="LUR6" s="340"/>
      <c r="LUS6" s="340"/>
      <c r="LUT6" s="340"/>
      <c r="LUU6" s="340"/>
      <c r="LUV6" s="340"/>
      <c r="LUW6" s="340"/>
      <c r="LUX6" s="340"/>
      <c r="LUY6" s="340"/>
      <c r="LUZ6" s="340"/>
      <c r="LVA6" s="340"/>
      <c r="LVB6" s="340"/>
      <c r="LVC6" s="340"/>
      <c r="LVD6" s="340"/>
      <c r="LVE6" s="340"/>
      <c r="LVF6" s="340"/>
      <c r="LVG6" s="340"/>
      <c r="LVH6" s="340"/>
      <c r="LVI6" s="340"/>
      <c r="LVJ6" s="340"/>
      <c r="LVK6" s="340"/>
      <c r="LVL6" s="340"/>
      <c r="LVM6" s="340"/>
      <c r="LVN6" s="340"/>
      <c r="LVO6" s="340"/>
      <c r="LVP6" s="340"/>
      <c r="LVQ6" s="340"/>
      <c r="LVR6" s="340"/>
      <c r="LVS6" s="340"/>
      <c r="LVT6" s="340"/>
      <c r="LVU6" s="340"/>
      <c r="LVV6" s="340"/>
      <c r="LVW6" s="340"/>
      <c r="LVX6" s="340"/>
      <c r="LVY6" s="340"/>
      <c r="LVZ6" s="340"/>
      <c r="LWA6" s="340"/>
      <c r="LWB6" s="340"/>
      <c r="LWC6" s="340"/>
      <c r="LWD6" s="340"/>
      <c r="LWE6" s="340"/>
      <c r="LWF6" s="340"/>
      <c r="LWG6" s="340"/>
      <c r="LWH6" s="340"/>
      <c r="LWI6" s="340"/>
      <c r="LWJ6" s="340"/>
      <c r="LWK6" s="340"/>
      <c r="LWL6" s="340"/>
      <c r="LWM6" s="340"/>
      <c r="LWN6" s="340"/>
      <c r="LWO6" s="340"/>
      <c r="LWP6" s="340"/>
      <c r="LWQ6" s="340"/>
      <c r="LWR6" s="340"/>
      <c r="LWS6" s="340"/>
      <c r="LWT6" s="340"/>
      <c r="LWU6" s="340"/>
      <c r="LWV6" s="340"/>
      <c r="LWW6" s="340"/>
      <c r="LWX6" s="340"/>
      <c r="LWY6" s="340"/>
      <c r="LWZ6" s="340"/>
      <c r="LXA6" s="340"/>
      <c r="LXB6" s="340"/>
      <c r="LXC6" s="340"/>
      <c r="LXD6" s="340"/>
      <c r="LXE6" s="340"/>
      <c r="LXF6" s="340"/>
      <c r="LXG6" s="340"/>
      <c r="LXH6" s="340"/>
      <c r="LXI6" s="340"/>
      <c r="LXJ6" s="340"/>
      <c r="LXK6" s="340"/>
      <c r="LXL6" s="340"/>
      <c r="LXM6" s="340"/>
      <c r="LXN6" s="340"/>
      <c r="LXO6" s="340"/>
      <c r="LXP6" s="340"/>
      <c r="LXQ6" s="340"/>
      <c r="LXR6" s="340"/>
      <c r="LXS6" s="340"/>
      <c r="LXT6" s="340"/>
      <c r="LXU6" s="340"/>
      <c r="LXV6" s="340"/>
      <c r="LXW6" s="340"/>
      <c r="LXX6" s="340"/>
      <c r="LXY6" s="340"/>
      <c r="LXZ6" s="340"/>
      <c r="LYA6" s="340"/>
      <c r="LYB6" s="340"/>
      <c r="LYC6" s="340"/>
      <c r="LYD6" s="340"/>
      <c r="LYE6" s="340"/>
      <c r="LYF6" s="340"/>
      <c r="LYG6" s="340"/>
      <c r="LYH6" s="340"/>
      <c r="LYI6" s="340"/>
      <c r="LYJ6" s="340"/>
      <c r="LYK6" s="340"/>
      <c r="LYL6" s="340"/>
      <c r="LYM6" s="340"/>
      <c r="LYN6" s="340"/>
      <c r="LYO6" s="340"/>
      <c r="LYP6" s="340"/>
      <c r="LYQ6" s="340"/>
      <c r="LYR6" s="340"/>
      <c r="LYS6" s="340"/>
      <c r="LYT6" s="340"/>
      <c r="LYU6" s="340"/>
      <c r="LYV6" s="340"/>
      <c r="LYW6" s="340"/>
      <c r="LYX6" s="340"/>
      <c r="LYY6" s="340"/>
      <c r="LYZ6" s="340"/>
      <c r="LZA6" s="340"/>
      <c r="LZB6" s="340"/>
      <c r="LZC6" s="340"/>
      <c r="LZD6" s="340"/>
      <c r="LZE6" s="340"/>
      <c r="LZF6" s="340"/>
      <c r="LZG6" s="340"/>
      <c r="LZH6" s="340"/>
      <c r="LZI6" s="340"/>
      <c r="LZJ6" s="340"/>
      <c r="LZK6" s="340"/>
      <c r="LZL6" s="340"/>
      <c r="LZM6" s="340"/>
      <c r="LZN6" s="340"/>
      <c r="LZO6" s="340"/>
      <c r="LZP6" s="340"/>
      <c r="LZQ6" s="340"/>
      <c r="LZR6" s="340"/>
      <c r="LZS6" s="340"/>
      <c r="LZT6" s="340"/>
      <c r="LZU6" s="340"/>
      <c r="LZV6" s="340"/>
      <c r="LZW6" s="340"/>
      <c r="LZX6" s="340"/>
      <c r="LZY6" s="340"/>
      <c r="LZZ6" s="340"/>
      <c r="MAA6" s="340"/>
      <c r="MAB6" s="340"/>
      <c r="MAC6" s="340"/>
      <c r="MAD6" s="340"/>
      <c r="MAE6" s="340"/>
      <c r="MAF6" s="340"/>
      <c r="MAG6" s="340"/>
      <c r="MAH6" s="340"/>
      <c r="MAI6" s="340"/>
      <c r="MAJ6" s="340"/>
      <c r="MAK6" s="340"/>
      <c r="MAL6" s="340"/>
      <c r="MAM6" s="340"/>
      <c r="MAN6" s="340"/>
      <c r="MAO6" s="340"/>
      <c r="MAP6" s="340"/>
      <c r="MAQ6" s="340"/>
      <c r="MAR6" s="340"/>
      <c r="MAS6" s="340"/>
      <c r="MAT6" s="340"/>
      <c r="MAU6" s="340"/>
      <c r="MAV6" s="340"/>
      <c r="MAW6" s="340"/>
      <c r="MAX6" s="340"/>
      <c r="MAY6" s="340"/>
      <c r="MAZ6" s="340"/>
      <c r="MBA6" s="340"/>
      <c r="MBB6" s="340"/>
      <c r="MBC6" s="340"/>
      <c r="MBD6" s="340"/>
      <c r="MBE6" s="340"/>
      <c r="MBF6" s="340"/>
      <c r="MBG6" s="340"/>
      <c r="MBH6" s="340"/>
    </row>
    <row r="7" spans="1:8848" s="51" customFormat="1" ht="53.25" customHeight="1">
      <c r="A7" s="93" t="s">
        <v>120</v>
      </c>
      <c r="B7" s="340"/>
      <c r="C7" s="340"/>
      <c r="D7" s="340"/>
      <c r="E7" s="340"/>
      <c r="F7" s="340"/>
      <c r="G7" s="340"/>
      <c r="H7" s="340"/>
      <c r="I7" s="340"/>
      <c r="J7" s="340"/>
      <c r="K7" s="340"/>
      <c r="L7" s="340"/>
      <c r="M7" s="340"/>
      <c r="N7" s="340"/>
      <c r="O7" s="340"/>
      <c r="P7" s="340"/>
      <c r="Q7" s="340"/>
      <c r="R7" s="340"/>
      <c r="S7" s="340"/>
      <c r="T7" s="340"/>
      <c r="U7" s="340"/>
      <c r="V7" s="340"/>
      <c r="W7" s="340"/>
      <c r="X7" s="340"/>
      <c r="Y7" s="340"/>
      <c r="Z7" s="340"/>
      <c r="AA7" s="340"/>
      <c r="AB7" s="340"/>
      <c r="AC7" s="340"/>
      <c r="AD7" s="340"/>
      <c r="AE7" s="340"/>
      <c r="AF7" s="340"/>
      <c r="AG7" s="340"/>
      <c r="AH7" s="340"/>
      <c r="AI7" s="340"/>
      <c r="AJ7" s="340"/>
      <c r="AK7" s="340"/>
      <c r="AL7" s="340"/>
      <c r="AM7" s="340"/>
      <c r="AN7" s="340"/>
      <c r="AO7" s="340"/>
      <c r="AP7" s="340"/>
      <c r="AQ7" s="340"/>
      <c r="AR7" s="340"/>
      <c r="AS7" s="340"/>
      <c r="AT7" s="340"/>
      <c r="AU7" s="340"/>
      <c r="AV7" s="340"/>
      <c r="AW7" s="340"/>
      <c r="AX7" s="340"/>
      <c r="AY7" s="340"/>
      <c r="AZ7" s="340"/>
      <c r="BA7" s="340"/>
      <c r="BB7" s="340"/>
      <c r="BC7" s="340"/>
      <c r="BD7" s="340"/>
      <c r="BE7" s="340"/>
      <c r="BF7" s="340"/>
      <c r="BG7" s="340"/>
      <c r="BH7" s="340"/>
      <c r="BI7" s="340"/>
      <c r="BJ7" s="340"/>
      <c r="BK7" s="340"/>
      <c r="BL7" s="340"/>
      <c r="BM7" s="340"/>
      <c r="BN7" s="340"/>
      <c r="BO7" s="340"/>
      <c r="BP7" s="340"/>
      <c r="BQ7" s="340"/>
      <c r="BR7" s="340"/>
      <c r="BS7" s="340"/>
      <c r="BT7" s="340"/>
      <c r="BU7" s="340"/>
      <c r="BV7" s="340"/>
      <c r="BW7" s="340"/>
      <c r="BX7" s="340"/>
      <c r="BY7" s="340"/>
      <c r="BZ7" s="340"/>
      <c r="CA7" s="340"/>
      <c r="CB7" s="340"/>
      <c r="CC7" s="340"/>
      <c r="CD7" s="340"/>
      <c r="CE7" s="340"/>
      <c r="CF7" s="340"/>
      <c r="CG7" s="340"/>
      <c r="CH7" s="340"/>
      <c r="CI7" s="340"/>
      <c r="CJ7" s="340"/>
      <c r="CK7" s="340"/>
      <c r="CL7" s="340"/>
      <c r="CM7" s="340"/>
      <c r="CN7" s="340"/>
      <c r="CO7" s="340"/>
      <c r="CP7" s="340"/>
      <c r="CQ7" s="340"/>
      <c r="CR7" s="340"/>
      <c r="CS7" s="340"/>
      <c r="CT7" s="340"/>
      <c r="CU7" s="340"/>
      <c r="CV7" s="340"/>
      <c r="CW7" s="340"/>
      <c r="CX7" s="340"/>
      <c r="CY7" s="340"/>
      <c r="CZ7" s="340"/>
      <c r="DA7" s="340"/>
      <c r="DB7" s="340"/>
      <c r="DC7" s="340"/>
      <c r="DD7" s="340"/>
      <c r="DE7" s="340"/>
      <c r="DF7" s="340"/>
      <c r="DG7" s="340"/>
      <c r="DH7" s="340"/>
      <c r="DI7" s="340"/>
      <c r="DJ7" s="340"/>
      <c r="DK7" s="340"/>
      <c r="DL7" s="340"/>
      <c r="DM7" s="340"/>
      <c r="DN7" s="340"/>
      <c r="DO7" s="340"/>
      <c r="DP7" s="340"/>
      <c r="DQ7" s="340"/>
      <c r="DR7" s="340"/>
      <c r="DS7" s="340"/>
      <c r="DT7" s="340"/>
      <c r="DU7" s="340"/>
      <c r="DV7" s="340"/>
      <c r="DW7" s="340"/>
      <c r="DX7" s="340"/>
      <c r="DY7" s="340"/>
      <c r="DZ7" s="340"/>
      <c r="EA7" s="340"/>
      <c r="EB7" s="340"/>
      <c r="EC7" s="340"/>
      <c r="ED7" s="340"/>
      <c r="EE7" s="340"/>
      <c r="EF7" s="340"/>
      <c r="EG7" s="340"/>
      <c r="EH7" s="340"/>
      <c r="EI7" s="340"/>
      <c r="EJ7" s="340"/>
      <c r="EK7" s="340"/>
      <c r="EL7" s="340"/>
      <c r="EM7" s="340"/>
      <c r="EN7" s="340"/>
      <c r="EO7" s="340"/>
      <c r="EP7" s="340"/>
      <c r="EQ7" s="340"/>
      <c r="ER7" s="340"/>
      <c r="ES7" s="340"/>
      <c r="ET7" s="340"/>
      <c r="EU7" s="340"/>
      <c r="EV7" s="340"/>
      <c r="EW7" s="340"/>
      <c r="EX7" s="340"/>
      <c r="EY7" s="340"/>
      <c r="EZ7" s="340"/>
      <c r="FA7" s="340"/>
      <c r="FB7" s="340"/>
      <c r="FC7" s="340"/>
      <c r="FD7" s="340"/>
      <c r="FE7" s="340"/>
      <c r="FF7" s="340"/>
      <c r="FG7" s="340"/>
      <c r="FH7" s="340"/>
      <c r="FI7" s="340"/>
      <c r="FJ7" s="340"/>
      <c r="FK7" s="340"/>
      <c r="FL7" s="340"/>
      <c r="FM7" s="340"/>
      <c r="FN7" s="340"/>
      <c r="FO7" s="340"/>
      <c r="FP7" s="340"/>
      <c r="FQ7" s="340"/>
      <c r="FR7" s="340"/>
      <c r="FS7" s="340"/>
      <c r="FT7" s="340"/>
      <c r="FU7" s="340"/>
      <c r="FV7" s="340"/>
      <c r="FW7" s="340"/>
      <c r="FX7" s="340"/>
      <c r="FY7" s="340"/>
      <c r="FZ7" s="340"/>
      <c r="GA7" s="340"/>
      <c r="GB7" s="340"/>
      <c r="GC7" s="340"/>
      <c r="GD7" s="340"/>
      <c r="GE7" s="340"/>
      <c r="GF7" s="340"/>
      <c r="GG7" s="340"/>
      <c r="GH7" s="340"/>
      <c r="GI7" s="340"/>
      <c r="GJ7" s="340"/>
      <c r="GK7" s="340"/>
      <c r="GL7" s="340"/>
      <c r="GM7" s="340"/>
      <c r="GN7" s="340"/>
      <c r="GO7" s="340"/>
      <c r="GP7" s="340"/>
      <c r="GQ7" s="340"/>
      <c r="GR7" s="340"/>
      <c r="GS7" s="340"/>
      <c r="GT7" s="340"/>
      <c r="GU7" s="340"/>
      <c r="GV7" s="340"/>
      <c r="GW7" s="340"/>
      <c r="GX7" s="340"/>
      <c r="GY7" s="340"/>
      <c r="GZ7" s="340"/>
      <c r="HA7" s="340"/>
      <c r="HB7" s="340"/>
      <c r="HC7" s="340"/>
      <c r="HD7" s="340"/>
      <c r="HE7" s="340"/>
      <c r="HF7" s="340"/>
      <c r="HG7" s="340"/>
      <c r="HH7" s="340"/>
      <c r="HI7" s="340"/>
      <c r="HJ7" s="340"/>
      <c r="HK7" s="340"/>
      <c r="HL7" s="340"/>
      <c r="HM7" s="340"/>
      <c r="HN7" s="340"/>
      <c r="HO7" s="340"/>
      <c r="HP7" s="340"/>
      <c r="HQ7" s="340"/>
      <c r="HR7" s="340"/>
      <c r="HS7" s="340"/>
      <c r="HT7" s="340"/>
      <c r="HU7" s="340"/>
      <c r="HV7" s="340"/>
      <c r="HW7" s="340"/>
      <c r="HX7" s="340"/>
      <c r="HY7" s="340"/>
      <c r="HZ7" s="340"/>
      <c r="IA7" s="340"/>
      <c r="IB7" s="340"/>
      <c r="IC7" s="340"/>
      <c r="ID7" s="340"/>
      <c r="IE7" s="340"/>
      <c r="IF7" s="340"/>
      <c r="IG7" s="340"/>
      <c r="IH7" s="340"/>
      <c r="II7" s="340"/>
      <c r="IJ7" s="340"/>
      <c r="IK7" s="340"/>
      <c r="IL7" s="340"/>
      <c r="IM7" s="340"/>
      <c r="IN7" s="340"/>
      <c r="IO7" s="340"/>
      <c r="IP7" s="340"/>
      <c r="IQ7" s="340"/>
      <c r="IR7" s="340"/>
      <c r="IS7" s="340"/>
      <c r="IT7" s="340"/>
      <c r="IU7" s="340"/>
      <c r="IV7" s="340"/>
      <c r="IW7" s="340"/>
      <c r="IX7" s="340"/>
      <c r="IY7" s="340"/>
      <c r="IZ7" s="340"/>
      <c r="JA7" s="340"/>
      <c r="JB7" s="340"/>
      <c r="JC7" s="340"/>
      <c r="JD7" s="340"/>
      <c r="JE7" s="340"/>
      <c r="JF7" s="340"/>
      <c r="JG7" s="340"/>
      <c r="JH7" s="340"/>
      <c r="JI7" s="340"/>
      <c r="JJ7" s="340"/>
      <c r="JK7" s="340"/>
      <c r="JL7" s="340"/>
      <c r="JM7" s="340"/>
      <c r="JN7" s="340"/>
      <c r="JO7" s="340"/>
      <c r="JP7" s="340"/>
      <c r="JQ7" s="340"/>
      <c r="JR7" s="340"/>
      <c r="JS7" s="340"/>
      <c r="JT7" s="340"/>
      <c r="JU7" s="340"/>
      <c r="JV7" s="340"/>
      <c r="JW7" s="340"/>
      <c r="JX7" s="340"/>
      <c r="JY7" s="340"/>
      <c r="JZ7" s="340"/>
      <c r="KA7" s="340"/>
      <c r="KB7" s="340"/>
      <c r="KC7" s="340"/>
      <c r="KD7" s="340"/>
      <c r="KE7" s="340"/>
      <c r="KF7" s="340"/>
      <c r="KG7" s="340"/>
      <c r="KH7" s="340"/>
      <c r="KI7" s="340"/>
      <c r="KJ7" s="340"/>
      <c r="KK7" s="340"/>
      <c r="KL7" s="340"/>
      <c r="KM7" s="340"/>
      <c r="KN7" s="340"/>
      <c r="KO7" s="340"/>
      <c r="KP7" s="340"/>
      <c r="KQ7" s="340"/>
      <c r="KR7" s="340"/>
      <c r="KS7" s="340"/>
      <c r="KT7" s="340"/>
      <c r="KU7" s="340"/>
      <c r="KV7" s="340"/>
      <c r="KW7" s="340"/>
      <c r="KX7" s="340"/>
      <c r="KY7" s="340"/>
      <c r="KZ7" s="340"/>
      <c r="LA7" s="340"/>
      <c r="LB7" s="340"/>
      <c r="LC7" s="340"/>
      <c r="LD7" s="340"/>
      <c r="LE7" s="340"/>
      <c r="LF7" s="340"/>
      <c r="LG7" s="340"/>
      <c r="LH7" s="340"/>
      <c r="LI7" s="340"/>
      <c r="LJ7" s="340"/>
      <c r="LK7" s="340"/>
      <c r="LL7" s="340"/>
      <c r="LM7" s="340"/>
      <c r="LN7" s="340"/>
      <c r="LO7" s="340"/>
      <c r="LP7" s="340"/>
      <c r="LQ7" s="340"/>
      <c r="LR7" s="340"/>
      <c r="LS7" s="340"/>
      <c r="LT7" s="340"/>
      <c r="LU7" s="340"/>
      <c r="LV7" s="340"/>
      <c r="LW7" s="340"/>
      <c r="LX7" s="340"/>
      <c r="LY7" s="340"/>
      <c r="LZ7" s="340"/>
      <c r="MA7" s="340"/>
      <c r="MB7" s="340"/>
      <c r="MC7" s="340"/>
      <c r="MD7" s="340"/>
      <c r="ME7" s="340"/>
      <c r="MF7" s="340"/>
      <c r="MG7" s="340"/>
      <c r="MH7" s="340"/>
      <c r="MI7" s="340"/>
      <c r="MJ7" s="340"/>
      <c r="MK7" s="340"/>
      <c r="ML7" s="340"/>
      <c r="MM7" s="340"/>
      <c r="MN7" s="340"/>
      <c r="MO7" s="340"/>
      <c r="MP7" s="340"/>
      <c r="MQ7" s="340"/>
      <c r="MR7" s="340"/>
      <c r="MS7" s="340"/>
      <c r="MT7" s="340"/>
      <c r="MU7" s="340"/>
      <c r="MV7" s="340"/>
      <c r="MW7" s="340"/>
      <c r="MX7" s="340"/>
      <c r="MY7" s="340"/>
      <c r="MZ7" s="340"/>
      <c r="NA7" s="340"/>
      <c r="NB7" s="340"/>
      <c r="NC7" s="340"/>
      <c r="ND7" s="340"/>
      <c r="NE7" s="340"/>
      <c r="NF7" s="340"/>
      <c r="NG7" s="340"/>
      <c r="NH7" s="340"/>
      <c r="NI7" s="340"/>
      <c r="NJ7" s="340"/>
      <c r="NK7" s="340"/>
      <c r="NL7" s="340"/>
      <c r="NM7" s="340"/>
      <c r="NN7" s="340"/>
      <c r="NO7" s="340"/>
      <c r="NP7" s="340"/>
      <c r="NQ7" s="340"/>
      <c r="NR7" s="340"/>
      <c r="NS7" s="340"/>
      <c r="NT7" s="340"/>
      <c r="NU7" s="340"/>
      <c r="NV7" s="340"/>
      <c r="NW7" s="340"/>
      <c r="NX7" s="340"/>
      <c r="NY7" s="340"/>
      <c r="NZ7" s="340"/>
      <c r="OA7" s="340"/>
      <c r="OB7" s="340"/>
      <c r="OC7" s="340"/>
      <c r="OD7" s="340"/>
      <c r="OE7" s="340"/>
      <c r="OF7" s="340"/>
      <c r="OG7" s="340"/>
      <c r="OH7" s="340"/>
      <c r="OI7" s="340"/>
      <c r="OJ7" s="340"/>
      <c r="OK7" s="340"/>
      <c r="OL7" s="340"/>
      <c r="OM7" s="340"/>
      <c r="ON7" s="340"/>
      <c r="OO7" s="340"/>
      <c r="OP7" s="340"/>
      <c r="OQ7" s="340"/>
      <c r="OR7" s="340"/>
      <c r="OS7" s="340"/>
      <c r="OT7" s="340"/>
      <c r="OU7" s="340"/>
      <c r="OV7" s="340"/>
      <c r="OW7" s="340"/>
      <c r="OX7" s="340"/>
      <c r="OY7" s="340"/>
      <c r="OZ7" s="340"/>
      <c r="PA7" s="340"/>
      <c r="PB7" s="340"/>
      <c r="PC7" s="340"/>
      <c r="PD7" s="340"/>
      <c r="PE7" s="340"/>
      <c r="PF7" s="340"/>
      <c r="PG7" s="340"/>
      <c r="PH7" s="340"/>
      <c r="PI7" s="340"/>
      <c r="PJ7" s="340"/>
      <c r="PK7" s="340"/>
      <c r="PL7" s="340"/>
      <c r="PM7" s="340"/>
      <c r="PN7" s="340"/>
      <c r="PO7" s="340"/>
      <c r="PP7" s="340"/>
      <c r="PQ7" s="340"/>
      <c r="PR7" s="340"/>
      <c r="PS7" s="340"/>
      <c r="PT7" s="340"/>
      <c r="PU7" s="340"/>
      <c r="PV7" s="340"/>
      <c r="PW7" s="340"/>
      <c r="PX7" s="340"/>
      <c r="PY7" s="340"/>
      <c r="PZ7" s="340"/>
      <c r="QA7" s="340"/>
      <c r="QB7" s="340"/>
      <c r="QC7" s="340"/>
      <c r="QD7" s="340"/>
      <c r="QE7" s="340"/>
      <c r="QF7" s="340"/>
      <c r="QG7" s="340"/>
      <c r="QH7" s="340"/>
      <c r="QI7" s="340"/>
      <c r="QJ7" s="340"/>
      <c r="QK7" s="340"/>
      <c r="QL7" s="340"/>
      <c r="QM7" s="340"/>
      <c r="QN7" s="340"/>
      <c r="QO7" s="340"/>
      <c r="QP7" s="340"/>
      <c r="QQ7" s="340"/>
      <c r="QR7" s="340"/>
      <c r="QS7" s="340"/>
      <c r="QT7" s="340"/>
      <c r="QU7" s="340"/>
      <c r="QV7" s="340"/>
      <c r="QW7" s="340"/>
      <c r="QX7" s="340"/>
      <c r="QY7" s="340"/>
      <c r="QZ7" s="340"/>
      <c r="RA7" s="340"/>
      <c r="RB7" s="340"/>
      <c r="RC7" s="340"/>
      <c r="RD7" s="340"/>
      <c r="RE7" s="340"/>
      <c r="RF7" s="340"/>
      <c r="RG7" s="340"/>
      <c r="RH7" s="340"/>
      <c r="RI7" s="340"/>
      <c r="RJ7" s="340"/>
      <c r="RK7" s="340"/>
      <c r="RL7" s="340"/>
      <c r="RM7" s="340"/>
      <c r="RN7" s="340"/>
      <c r="RO7" s="340"/>
      <c r="RP7" s="340"/>
      <c r="RQ7" s="340"/>
      <c r="RR7" s="340"/>
      <c r="RS7" s="340"/>
      <c r="RT7" s="340"/>
      <c r="RU7" s="340"/>
      <c r="RV7" s="340"/>
      <c r="RW7" s="340"/>
      <c r="RX7" s="340"/>
      <c r="RY7" s="340"/>
      <c r="RZ7" s="340"/>
      <c r="SA7" s="340"/>
      <c r="SB7" s="340"/>
      <c r="SC7" s="340"/>
      <c r="SD7" s="340"/>
      <c r="SE7" s="340"/>
      <c r="SF7" s="340"/>
      <c r="SG7" s="340"/>
      <c r="SH7" s="340"/>
      <c r="SI7" s="340"/>
      <c r="SJ7" s="340"/>
      <c r="SK7" s="340"/>
      <c r="SL7" s="340"/>
      <c r="SM7" s="340"/>
      <c r="SN7" s="340"/>
      <c r="SO7" s="340"/>
      <c r="SP7" s="340"/>
      <c r="SQ7" s="340"/>
      <c r="SR7" s="340"/>
      <c r="SS7" s="340"/>
      <c r="ST7" s="340"/>
      <c r="SU7" s="340"/>
      <c r="SV7" s="340"/>
      <c r="SW7" s="340"/>
      <c r="SX7" s="340"/>
      <c r="SY7" s="340"/>
      <c r="SZ7" s="340"/>
      <c r="TA7" s="340"/>
      <c r="TB7" s="340"/>
      <c r="TC7" s="340"/>
      <c r="TD7" s="340"/>
      <c r="TE7" s="340"/>
      <c r="TF7" s="340"/>
      <c r="TG7" s="340"/>
      <c r="TH7" s="340"/>
      <c r="TI7" s="340"/>
      <c r="TJ7" s="340"/>
      <c r="TK7" s="340"/>
      <c r="TL7" s="340"/>
      <c r="TM7" s="340"/>
      <c r="TN7" s="340"/>
      <c r="TO7" s="340"/>
      <c r="TP7" s="340"/>
      <c r="TQ7" s="340"/>
      <c r="TR7" s="340"/>
      <c r="TS7" s="340"/>
      <c r="TT7" s="340"/>
      <c r="TU7" s="340"/>
      <c r="TV7" s="340"/>
      <c r="TW7" s="340"/>
      <c r="TX7" s="340"/>
      <c r="TY7" s="340"/>
      <c r="TZ7" s="340"/>
      <c r="UA7" s="340"/>
      <c r="UB7" s="340"/>
      <c r="UC7" s="340"/>
      <c r="UD7" s="340"/>
      <c r="UE7" s="340"/>
      <c r="UF7" s="340"/>
      <c r="UG7" s="340"/>
      <c r="UH7" s="340"/>
      <c r="UI7" s="340"/>
      <c r="UJ7" s="340"/>
      <c r="UK7" s="340"/>
      <c r="UL7" s="340"/>
      <c r="UM7" s="340"/>
      <c r="UN7" s="340"/>
      <c r="UO7" s="340"/>
      <c r="UP7" s="340"/>
      <c r="UQ7" s="340"/>
      <c r="UR7" s="340"/>
      <c r="US7" s="340"/>
      <c r="UT7" s="340"/>
      <c r="UU7" s="340"/>
      <c r="UV7" s="340"/>
      <c r="UW7" s="340"/>
      <c r="UX7" s="340"/>
      <c r="UY7" s="340"/>
      <c r="UZ7" s="340"/>
      <c r="VA7" s="340"/>
      <c r="VB7" s="340"/>
      <c r="VC7" s="340"/>
      <c r="VD7" s="340"/>
      <c r="VE7" s="340"/>
      <c r="VF7" s="340"/>
      <c r="VG7" s="340"/>
      <c r="VH7" s="340"/>
      <c r="VI7" s="340"/>
      <c r="VJ7" s="340"/>
      <c r="VK7" s="340"/>
      <c r="VL7" s="340"/>
      <c r="VM7" s="340"/>
      <c r="VN7" s="340"/>
      <c r="VO7" s="340"/>
      <c r="VP7" s="340"/>
      <c r="VQ7" s="340"/>
      <c r="VR7" s="340"/>
      <c r="VS7" s="340"/>
      <c r="VT7" s="340"/>
      <c r="VU7" s="340"/>
      <c r="VV7" s="340"/>
      <c r="VW7" s="340"/>
      <c r="VX7" s="340"/>
      <c r="VY7" s="340"/>
      <c r="VZ7" s="340"/>
      <c r="WA7" s="340"/>
      <c r="WB7" s="340"/>
      <c r="WC7" s="340"/>
      <c r="WD7" s="340"/>
      <c r="WE7" s="340"/>
      <c r="WF7" s="340"/>
      <c r="WG7" s="340"/>
      <c r="WH7" s="340"/>
      <c r="WI7" s="340"/>
      <c r="WJ7" s="340"/>
      <c r="WK7" s="340"/>
      <c r="WL7" s="340"/>
      <c r="WM7" s="340"/>
      <c r="WN7" s="340"/>
      <c r="WO7" s="340"/>
      <c r="WP7" s="340"/>
      <c r="WQ7" s="340"/>
      <c r="WR7" s="340"/>
      <c r="WS7" s="340"/>
      <c r="WT7" s="340"/>
      <c r="WU7" s="340"/>
      <c r="WV7" s="340"/>
      <c r="WW7" s="340"/>
      <c r="WX7" s="340"/>
      <c r="WY7" s="340"/>
      <c r="WZ7" s="340"/>
      <c r="XA7" s="340"/>
      <c r="XB7" s="340"/>
      <c r="XC7" s="340"/>
      <c r="XD7" s="340"/>
      <c r="XE7" s="340"/>
      <c r="XF7" s="340"/>
      <c r="XG7" s="340"/>
      <c r="XH7" s="340"/>
      <c r="XI7" s="340"/>
      <c r="XJ7" s="340"/>
      <c r="XK7" s="340"/>
      <c r="XL7" s="340"/>
      <c r="XM7" s="340"/>
      <c r="XN7" s="340"/>
      <c r="XO7" s="340"/>
      <c r="XP7" s="340"/>
      <c r="XQ7" s="340"/>
      <c r="XR7" s="340"/>
      <c r="XS7" s="340"/>
      <c r="XT7" s="340"/>
      <c r="XU7" s="340"/>
      <c r="XV7" s="340"/>
      <c r="XW7" s="340"/>
      <c r="XX7" s="340"/>
      <c r="XY7" s="340"/>
      <c r="XZ7" s="340"/>
      <c r="YA7" s="340"/>
      <c r="YB7" s="340"/>
      <c r="YC7" s="340"/>
      <c r="YD7" s="340"/>
      <c r="YE7" s="340"/>
      <c r="YF7" s="340"/>
      <c r="YG7" s="340"/>
      <c r="YH7" s="340"/>
      <c r="YI7" s="340"/>
      <c r="YJ7" s="340"/>
      <c r="YK7" s="340"/>
      <c r="YL7" s="340"/>
      <c r="YM7" s="340"/>
      <c r="YN7" s="340"/>
      <c r="YO7" s="340"/>
      <c r="YP7" s="340"/>
      <c r="YQ7" s="340"/>
      <c r="YR7" s="340"/>
      <c r="YS7" s="340"/>
      <c r="YT7" s="340"/>
      <c r="YU7" s="340"/>
      <c r="YV7" s="340"/>
      <c r="YW7" s="340"/>
      <c r="YX7" s="340"/>
      <c r="YY7" s="340"/>
      <c r="YZ7" s="340"/>
      <c r="ZA7" s="340"/>
      <c r="ZB7" s="340"/>
      <c r="ZC7" s="340"/>
      <c r="ZD7" s="340"/>
      <c r="ZE7" s="340"/>
      <c r="ZF7" s="340"/>
      <c r="ZG7" s="340"/>
      <c r="ZH7" s="340"/>
      <c r="ZI7" s="340"/>
      <c r="ZJ7" s="340"/>
      <c r="ZK7" s="340"/>
      <c r="ZL7" s="340"/>
      <c r="ZM7" s="340"/>
      <c r="ZN7" s="340"/>
      <c r="ZO7" s="340"/>
      <c r="ZP7" s="340"/>
      <c r="ZQ7" s="340"/>
      <c r="ZR7" s="340"/>
      <c r="ZS7" s="340"/>
      <c r="ZT7" s="340"/>
      <c r="ZU7" s="340"/>
      <c r="ZV7" s="340"/>
      <c r="ZW7" s="340"/>
      <c r="ZX7" s="340"/>
      <c r="ZY7" s="340"/>
      <c r="ZZ7" s="340"/>
      <c r="AAA7" s="340"/>
      <c r="AAB7" s="340"/>
      <c r="AAC7" s="340"/>
      <c r="AAD7" s="340"/>
      <c r="AAE7" s="340"/>
      <c r="AAF7" s="340"/>
      <c r="AAG7" s="340"/>
      <c r="AAH7" s="340"/>
      <c r="AAI7" s="340"/>
      <c r="AAJ7" s="340"/>
      <c r="AAK7" s="340"/>
      <c r="AAL7" s="340"/>
      <c r="AAM7" s="340"/>
      <c r="AAN7" s="340"/>
      <c r="AAO7" s="340"/>
      <c r="AAP7" s="340"/>
      <c r="AAQ7" s="340"/>
      <c r="AAR7" s="340"/>
      <c r="AAS7" s="340"/>
      <c r="AAT7" s="340"/>
      <c r="AAU7" s="340"/>
      <c r="AAV7" s="340"/>
      <c r="AAW7" s="340"/>
      <c r="AAX7" s="340"/>
      <c r="AAY7" s="340"/>
      <c r="AAZ7" s="340"/>
      <c r="ABA7" s="340"/>
      <c r="ABB7" s="340"/>
      <c r="ABC7" s="340"/>
      <c r="ABD7" s="340"/>
      <c r="ABE7" s="340"/>
      <c r="ABF7" s="340"/>
      <c r="ABG7" s="340"/>
      <c r="ABH7" s="340"/>
      <c r="ABI7" s="340"/>
      <c r="ABJ7" s="340"/>
      <c r="ABK7" s="340"/>
      <c r="ABL7" s="340"/>
      <c r="ABM7" s="340"/>
      <c r="ABN7" s="340"/>
      <c r="ABO7" s="340"/>
      <c r="ABP7" s="340"/>
      <c r="ABQ7" s="340"/>
      <c r="ABR7" s="340"/>
      <c r="ABS7" s="340"/>
      <c r="ABT7" s="340"/>
      <c r="ABU7" s="340"/>
      <c r="ABV7" s="340"/>
      <c r="ABW7" s="340"/>
      <c r="ABX7" s="340"/>
      <c r="ABY7" s="340"/>
      <c r="ABZ7" s="340"/>
      <c r="ACA7" s="340"/>
      <c r="ACB7" s="340"/>
      <c r="ACC7" s="340"/>
      <c r="ACD7" s="340"/>
      <c r="ACE7" s="340"/>
      <c r="ACF7" s="340"/>
      <c r="ACG7" s="340"/>
      <c r="ACH7" s="340"/>
      <c r="ACI7" s="340"/>
      <c r="ACJ7" s="340"/>
      <c r="ACK7" s="340"/>
      <c r="ACL7" s="340"/>
      <c r="ACM7" s="340"/>
      <c r="ACN7" s="340"/>
      <c r="ACO7" s="340"/>
      <c r="ACP7" s="340"/>
      <c r="ACQ7" s="340"/>
      <c r="ACR7" s="340"/>
      <c r="ACS7" s="340"/>
      <c r="ACT7" s="340"/>
      <c r="ACU7" s="340"/>
      <c r="ACV7" s="340"/>
      <c r="ACW7" s="340"/>
      <c r="ACX7" s="340"/>
      <c r="ACY7" s="340"/>
      <c r="ACZ7" s="340"/>
      <c r="ADA7" s="340"/>
      <c r="ADB7" s="340"/>
      <c r="ADC7" s="340"/>
      <c r="ADD7" s="340"/>
      <c r="ADE7" s="340"/>
      <c r="ADF7" s="340"/>
      <c r="ADG7" s="340"/>
      <c r="ADH7" s="340"/>
      <c r="ADI7" s="340"/>
      <c r="ADJ7" s="340"/>
      <c r="ADK7" s="340"/>
      <c r="ADL7" s="340"/>
      <c r="ADM7" s="340"/>
      <c r="ADN7" s="340"/>
      <c r="ADO7" s="340"/>
      <c r="ADP7" s="340"/>
      <c r="ADQ7" s="340"/>
      <c r="ADR7" s="340"/>
      <c r="ADS7" s="340"/>
      <c r="ADT7" s="340"/>
      <c r="ADU7" s="340"/>
      <c r="ADV7" s="340"/>
      <c r="ADW7" s="340"/>
      <c r="ADX7" s="340"/>
      <c r="ADY7" s="340"/>
      <c r="ADZ7" s="340"/>
      <c r="AEA7" s="340"/>
      <c r="AEB7" s="340"/>
      <c r="AEC7" s="340"/>
      <c r="AED7" s="340"/>
      <c r="AEE7" s="340"/>
      <c r="AEF7" s="340"/>
      <c r="AEG7" s="340"/>
      <c r="AEH7" s="340"/>
      <c r="AEI7" s="340"/>
      <c r="AEJ7" s="340"/>
      <c r="AEK7" s="340"/>
      <c r="AEL7" s="340"/>
      <c r="AEM7" s="340"/>
      <c r="AEN7" s="340"/>
      <c r="AEO7" s="340"/>
      <c r="AEP7" s="340"/>
      <c r="AEQ7" s="340"/>
      <c r="AER7" s="340"/>
      <c r="AES7" s="340"/>
      <c r="AET7" s="340"/>
      <c r="AEU7" s="340"/>
      <c r="AEV7" s="340"/>
      <c r="AEW7" s="340"/>
      <c r="AEX7" s="340"/>
      <c r="AEY7" s="340"/>
      <c r="AEZ7" s="340"/>
      <c r="AFA7" s="340"/>
      <c r="AFB7" s="340"/>
      <c r="AFC7" s="340"/>
      <c r="AFD7" s="340"/>
      <c r="AFE7" s="340"/>
      <c r="AFF7" s="340"/>
      <c r="AFG7" s="340"/>
      <c r="AFH7" s="340"/>
      <c r="AFI7" s="340"/>
      <c r="AFJ7" s="340"/>
      <c r="AFK7" s="340"/>
      <c r="AFL7" s="340"/>
      <c r="AFM7" s="340"/>
      <c r="AFN7" s="340"/>
      <c r="AFO7" s="340"/>
      <c r="AFP7" s="340"/>
      <c r="AFQ7" s="340"/>
      <c r="AFR7" s="340"/>
      <c r="AFS7" s="340"/>
      <c r="AFT7" s="340"/>
      <c r="AFU7" s="340"/>
      <c r="AFV7" s="340"/>
      <c r="AFW7" s="340"/>
      <c r="AFX7" s="340"/>
      <c r="AFY7" s="340"/>
      <c r="AFZ7" s="340"/>
      <c r="AGA7" s="340"/>
      <c r="AGB7" s="340"/>
      <c r="AGC7" s="340"/>
      <c r="AGD7" s="340"/>
      <c r="AGE7" s="340"/>
      <c r="AGF7" s="340"/>
      <c r="AGG7" s="340"/>
      <c r="AGH7" s="340"/>
      <c r="AGI7" s="340"/>
      <c r="AGJ7" s="340"/>
      <c r="AGK7" s="340"/>
      <c r="AGL7" s="340"/>
      <c r="AGM7" s="340"/>
      <c r="AGN7" s="340"/>
      <c r="AGO7" s="340"/>
      <c r="AGP7" s="340"/>
      <c r="AGQ7" s="340"/>
      <c r="AGR7" s="340"/>
      <c r="AGS7" s="340"/>
      <c r="AGT7" s="340"/>
      <c r="AGU7" s="340"/>
      <c r="AGV7" s="340"/>
      <c r="AGW7" s="340"/>
      <c r="AGX7" s="340"/>
      <c r="AGY7" s="340"/>
      <c r="AGZ7" s="340"/>
      <c r="AHA7" s="340"/>
      <c r="AHB7" s="340"/>
      <c r="AHC7" s="340"/>
      <c r="AHD7" s="340"/>
      <c r="AHE7" s="340"/>
      <c r="AHF7" s="340"/>
      <c r="AHG7" s="340"/>
      <c r="AHH7" s="340"/>
      <c r="AHI7" s="340"/>
      <c r="AHJ7" s="340"/>
      <c r="AHK7" s="340"/>
      <c r="AHL7" s="340"/>
      <c r="AHM7" s="340"/>
      <c r="AHN7" s="340"/>
      <c r="AHO7" s="340"/>
      <c r="AHP7" s="340"/>
      <c r="AHQ7" s="340"/>
      <c r="AHR7" s="340"/>
      <c r="AHS7" s="340"/>
      <c r="AHT7" s="340"/>
      <c r="AHU7" s="340"/>
      <c r="AHV7" s="340"/>
      <c r="AHW7" s="340"/>
      <c r="AHX7" s="340"/>
      <c r="AHY7" s="340"/>
      <c r="AHZ7" s="340"/>
      <c r="AIA7" s="340"/>
      <c r="AIB7" s="340"/>
      <c r="AIC7" s="340"/>
      <c r="AID7" s="340"/>
      <c r="AIE7" s="340"/>
      <c r="AIF7" s="340"/>
      <c r="AIG7" s="340"/>
      <c r="AIH7" s="340"/>
      <c r="AII7" s="340"/>
      <c r="AIJ7" s="340"/>
      <c r="AIK7" s="340"/>
      <c r="AIL7" s="340"/>
      <c r="AIM7" s="340"/>
      <c r="AIN7" s="340"/>
      <c r="AIO7" s="340"/>
      <c r="AIP7" s="340"/>
      <c r="AIQ7" s="340"/>
      <c r="AIR7" s="340"/>
      <c r="AIS7" s="340"/>
      <c r="AIT7" s="340"/>
      <c r="AIU7" s="340"/>
      <c r="AIV7" s="340"/>
      <c r="AIW7" s="340"/>
      <c r="AIX7" s="340"/>
      <c r="AIY7" s="340"/>
      <c r="AIZ7" s="340"/>
      <c r="AJA7" s="340"/>
      <c r="AJB7" s="340"/>
      <c r="AJC7" s="340"/>
      <c r="AJD7" s="340"/>
      <c r="AJE7" s="340"/>
      <c r="AJF7" s="340"/>
      <c r="AJG7" s="340"/>
      <c r="AJH7" s="340"/>
      <c r="AJI7" s="340"/>
      <c r="AJJ7" s="340"/>
      <c r="AJK7" s="340"/>
      <c r="AJL7" s="340"/>
      <c r="AJM7" s="340"/>
      <c r="AJN7" s="340"/>
      <c r="AJO7" s="340"/>
      <c r="AJP7" s="340"/>
      <c r="AJQ7" s="340"/>
      <c r="AJR7" s="340"/>
      <c r="AJS7" s="340"/>
      <c r="AJT7" s="340"/>
      <c r="AJU7" s="340"/>
      <c r="AJV7" s="340"/>
      <c r="AJW7" s="340"/>
      <c r="AJX7" s="340"/>
      <c r="AJY7" s="340"/>
      <c r="AJZ7" s="340"/>
      <c r="AKA7" s="340"/>
      <c r="AKB7" s="340"/>
      <c r="AKC7" s="340"/>
      <c r="AKD7" s="340"/>
      <c r="AKE7" s="340"/>
      <c r="AKF7" s="340"/>
      <c r="AKG7" s="340"/>
      <c r="AKH7" s="340"/>
      <c r="AKI7" s="340"/>
      <c r="AKJ7" s="340"/>
      <c r="AKK7" s="340"/>
      <c r="AKL7" s="340"/>
      <c r="AKM7" s="340"/>
      <c r="AKN7" s="340"/>
      <c r="AKO7" s="340"/>
      <c r="AKP7" s="340"/>
      <c r="AKQ7" s="340"/>
      <c r="AKR7" s="340"/>
      <c r="AKS7" s="340"/>
      <c r="AKT7" s="340"/>
      <c r="AKU7" s="340"/>
      <c r="AKV7" s="340"/>
      <c r="AKW7" s="340"/>
      <c r="AKX7" s="340"/>
      <c r="AKY7" s="340"/>
      <c r="AKZ7" s="340"/>
      <c r="ALA7" s="340"/>
      <c r="ALB7" s="340"/>
      <c r="ALC7" s="340"/>
      <c r="ALD7" s="340"/>
      <c r="ALE7" s="340"/>
      <c r="ALF7" s="340"/>
      <c r="ALG7" s="340"/>
      <c r="ALH7" s="340"/>
      <c r="ALI7" s="340"/>
      <c r="ALJ7" s="340"/>
      <c r="ALK7" s="340"/>
      <c r="ALL7" s="340"/>
      <c r="ALM7" s="340"/>
      <c r="ALN7" s="340"/>
      <c r="ALO7" s="340"/>
      <c r="ALP7" s="340"/>
      <c r="ALQ7" s="340"/>
      <c r="ALR7" s="340"/>
      <c r="ALS7" s="340"/>
      <c r="ALT7" s="340"/>
      <c r="ALU7" s="340"/>
      <c r="ALV7" s="340"/>
      <c r="ALW7" s="340"/>
      <c r="ALX7" s="340"/>
      <c r="ALY7" s="340"/>
      <c r="ALZ7" s="340"/>
      <c r="AMA7" s="340"/>
      <c r="AMB7" s="340"/>
      <c r="AMC7" s="340"/>
      <c r="AMD7" s="340"/>
      <c r="AME7" s="340"/>
      <c r="AMF7" s="340"/>
      <c r="AMG7" s="340"/>
      <c r="AMH7" s="340"/>
      <c r="AMI7" s="340"/>
      <c r="AMJ7" s="340"/>
      <c r="AMK7" s="340"/>
      <c r="AML7" s="340"/>
      <c r="AMM7" s="340"/>
      <c r="AMN7" s="340"/>
      <c r="AMO7" s="340"/>
      <c r="AMP7" s="340"/>
      <c r="AMQ7" s="340"/>
      <c r="AMR7" s="340"/>
      <c r="AMS7" s="340"/>
      <c r="AMT7" s="340"/>
      <c r="AMU7" s="340"/>
      <c r="AMV7" s="340"/>
      <c r="AMW7" s="340"/>
      <c r="AMX7" s="340"/>
      <c r="AMY7" s="340"/>
      <c r="AMZ7" s="340"/>
      <c r="ANA7" s="340"/>
      <c r="ANB7" s="340"/>
      <c r="ANC7" s="340"/>
      <c r="AND7" s="340"/>
      <c r="ANE7" s="340"/>
      <c r="ANF7" s="340"/>
      <c r="ANG7" s="340"/>
      <c r="ANH7" s="340"/>
      <c r="ANI7" s="340"/>
      <c r="ANJ7" s="340"/>
      <c r="ANK7" s="340"/>
      <c r="ANL7" s="340"/>
      <c r="ANM7" s="340"/>
      <c r="ANN7" s="340"/>
      <c r="ANO7" s="340"/>
      <c r="ANP7" s="340"/>
      <c r="ANQ7" s="340"/>
      <c r="ANR7" s="340"/>
      <c r="ANS7" s="340"/>
      <c r="ANT7" s="340"/>
      <c r="ANU7" s="340"/>
      <c r="ANV7" s="340"/>
      <c r="ANW7" s="340"/>
      <c r="ANX7" s="340"/>
      <c r="ANY7" s="340"/>
      <c r="ANZ7" s="340"/>
      <c r="AOA7" s="340"/>
      <c r="AOB7" s="340"/>
      <c r="AOC7" s="340"/>
      <c r="AOD7" s="340"/>
      <c r="AOE7" s="340"/>
      <c r="AOF7" s="340"/>
      <c r="AOG7" s="340"/>
      <c r="AOH7" s="340"/>
      <c r="AOI7" s="340"/>
      <c r="AOJ7" s="340"/>
      <c r="AOK7" s="340"/>
      <c r="AOL7" s="340"/>
      <c r="AOM7" s="340"/>
      <c r="AON7" s="340"/>
      <c r="AOO7" s="340"/>
      <c r="AOP7" s="340"/>
      <c r="AOQ7" s="340"/>
      <c r="AOR7" s="340"/>
      <c r="AOS7" s="340"/>
      <c r="AOT7" s="340"/>
      <c r="AOU7" s="340"/>
      <c r="AOV7" s="340"/>
      <c r="AOW7" s="340"/>
      <c r="AOX7" s="340"/>
      <c r="AOY7" s="340"/>
      <c r="AOZ7" s="340"/>
      <c r="APA7" s="340"/>
      <c r="APB7" s="340"/>
      <c r="APC7" s="340"/>
      <c r="APD7" s="340"/>
      <c r="APE7" s="340"/>
      <c r="APF7" s="340"/>
      <c r="APG7" s="340"/>
      <c r="APH7" s="340"/>
      <c r="API7" s="340"/>
      <c r="APJ7" s="340"/>
      <c r="APK7" s="340"/>
      <c r="APL7" s="340"/>
      <c r="APM7" s="340"/>
      <c r="APN7" s="340"/>
      <c r="APO7" s="340"/>
      <c r="APP7" s="340"/>
      <c r="APQ7" s="340"/>
      <c r="APR7" s="340"/>
      <c r="APS7" s="340"/>
      <c r="APT7" s="340"/>
      <c r="APU7" s="340"/>
      <c r="APV7" s="340"/>
      <c r="APW7" s="340"/>
      <c r="APX7" s="340"/>
      <c r="APY7" s="340"/>
      <c r="APZ7" s="340"/>
      <c r="AQA7" s="340"/>
      <c r="AQB7" s="340"/>
      <c r="AQC7" s="340"/>
      <c r="AQD7" s="340"/>
      <c r="AQE7" s="340"/>
      <c r="AQF7" s="340"/>
      <c r="AQG7" s="340"/>
      <c r="AQH7" s="340"/>
      <c r="AQI7" s="340"/>
      <c r="AQJ7" s="340"/>
      <c r="AQK7" s="340"/>
      <c r="AQL7" s="340"/>
      <c r="AQM7" s="340"/>
      <c r="AQN7" s="340"/>
      <c r="AQO7" s="340"/>
      <c r="AQP7" s="340"/>
      <c r="AQQ7" s="340"/>
      <c r="AQR7" s="340"/>
      <c r="AQS7" s="340"/>
      <c r="AQT7" s="340"/>
      <c r="AQU7" s="340"/>
      <c r="AQV7" s="340"/>
      <c r="AQW7" s="340"/>
      <c r="AQX7" s="340"/>
      <c r="AQY7" s="340"/>
      <c r="AQZ7" s="340"/>
      <c r="ARA7" s="340"/>
      <c r="ARB7" s="340"/>
      <c r="ARC7" s="340"/>
      <c r="ARD7" s="340"/>
      <c r="ARE7" s="340"/>
      <c r="ARF7" s="340"/>
      <c r="ARG7" s="340"/>
      <c r="ARH7" s="340"/>
      <c r="ARI7" s="340"/>
      <c r="ARJ7" s="340"/>
      <c r="ARK7" s="340"/>
      <c r="ARL7" s="340"/>
      <c r="ARM7" s="340"/>
      <c r="ARN7" s="340"/>
      <c r="ARO7" s="340"/>
      <c r="ARP7" s="340"/>
      <c r="ARQ7" s="340"/>
      <c r="ARR7" s="340"/>
      <c r="ARS7" s="340"/>
      <c r="ART7" s="340"/>
      <c r="ARU7" s="340"/>
      <c r="ARV7" s="340"/>
      <c r="ARW7" s="340"/>
      <c r="ARX7" s="340"/>
      <c r="ARY7" s="340"/>
      <c r="ARZ7" s="340"/>
      <c r="ASA7" s="340"/>
      <c r="ASB7" s="340"/>
      <c r="ASC7" s="340"/>
      <c r="ASD7" s="340"/>
      <c r="ASE7" s="340"/>
      <c r="ASF7" s="340"/>
      <c r="ASG7" s="340"/>
      <c r="ASH7" s="340"/>
      <c r="ASI7" s="340"/>
      <c r="ASJ7" s="340"/>
      <c r="ASK7" s="340"/>
      <c r="ASL7" s="340"/>
      <c r="ASM7" s="340"/>
      <c r="ASN7" s="340"/>
      <c r="ASO7" s="340"/>
      <c r="ASP7" s="340"/>
      <c r="ASQ7" s="340"/>
      <c r="ASR7" s="340"/>
      <c r="ASS7" s="340"/>
      <c r="AST7" s="340"/>
      <c r="ASU7" s="340"/>
      <c r="ASV7" s="340"/>
      <c r="ASW7" s="340"/>
      <c r="ASX7" s="340"/>
      <c r="ASY7" s="340"/>
      <c r="ASZ7" s="340"/>
      <c r="ATA7" s="340"/>
      <c r="ATB7" s="340"/>
      <c r="ATC7" s="340"/>
      <c r="ATD7" s="340"/>
      <c r="ATE7" s="340"/>
      <c r="ATF7" s="340"/>
      <c r="ATG7" s="340"/>
      <c r="ATH7" s="340"/>
      <c r="ATI7" s="340"/>
      <c r="ATJ7" s="340"/>
      <c r="ATK7" s="340"/>
      <c r="ATL7" s="340"/>
      <c r="ATM7" s="340"/>
      <c r="ATN7" s="340"/>
      <c r="ATO7" s="340"/>
      <c r="ATP7" s="340"/>
      <c r="ATQ7" s="340"/>
      <c r="ATR7" s="340"/>
      <c r="ATS7" s="340"/>
      <c r="ATT7" s="340"/>
      <c r="ATU7" s="340"/>
      <c r="ATV7" s="340"/>
      <c r="ATW7" s="340"/>
      <c r="ATX7" s="340"/>
      <c r="ATY7" s="340"/>
      <c r="ATZ7" s="340"/>
      <c r="AUA7" s="340"/>
      <c r="AUB7" s="340"/>
      <c r="AUC7" s="340"/>
      <c r="AUD7" s="340"/>
      <c r="AUE7" s="340"/>
      <c r="AUF7" s="340"/>
      <c r="AUG7" s="340"/>
      <c r="AUH7" s="340"/>
      <c r="AUI7" s="340"/>
      <c r="AUJ7" s="340"/>
      <c r="AUK7" s="340"/>
      <c r="AUL7" s="340"/>
      <c r="AUM7" s="340"/>
      <c r="AUN7" s="340"/>
      <c r="AUO7" s="340"/>
      <c r="AUP7" s="340"/>
      <c r="AUQ7" s="340"/>
      <c r="AUR7" s="340"/>
      <c r="AUS7" s="340"/>
      <c r="AUT7" s="340"/>
      <c r="AUU7" s="340"/>
      <c r="AUV7" s="340"/>
      <c r="AUW7" s="340"/>
      <c r="AUX7" s="340"/>
      <c r="AUY7" s="340"/>
      <c r="AUZ7" s="340"/>
      <c r="AVA7" s="340"/>
      <c r="AVB7" s="340"/>
      <c r="AVC7" s="340"/>
      <c r="AVD7" s="340"/>
      <c r="AVE7" s="340"/>
      <c r="AVF7" s="340"/>
      <c r="AVG7" s="340"/>
      <c r="AVH7" s="340"/>
      <c r="AVI7" s="340"/>
      <c r="AVJ7" s="340"/>
      <c r="AVK7" s="340"/>
      <c r="AVL7" s="340"/>
      <c r="AVM7" s="340"/>
      <c r="AVN7" s="340"/>
      <c r="AVO7" s="340"/>
      <c r="AVP7" s="340"/>
      <c r="AVQ7" s="340"/>
      <c r="AVR7" s="340"/>
      <c r="AVS7" s="340"/>
      <c r="AVT7" s="340"/>
      <c r="AVU7" s="340"/>
      <c r="AVV7" s="340"/>
      <c r="AVW7" s="340"/>
      <c r="AVX7" s="340"/>
      <c r="AVY7" s="340"/>
      <c r="AVZ7" s="340"/>
      <c r="AWA7" s="340"/>
      <c r="AWB7" s="340"/>
      <c r="AWC7" s="340"/>
      <c r="AWD7" s="340"/>
      <c r="AWE7" s="340"/>
      <c r="AWF7" s="340"/>
      <c r="AWG7" s="340"/>
      <c r="AWH7" s="340"/>
      <c r="AWI7" s="340"/>
      <c r="AWJ7" s="340"/>
      <c r="AWK7" s="340"/>
      <c r="AWL7" s="340"/>
      <c r="AWM7" s="340"/>
      <c r="AWN7" s="340"/>
      <c r="AWO7" s="340"/>
      <c r="AWP7" s="340"/>
      <c r="AWQ7" s="340"/>
      <c r="AWR7" s="340"/>
      <c r="AWS7" s="340"/>
      <c r="AWT7" s="340"/>
      <c r="AWU7" s="340"/>
      <c r="AWV7" s="340"/>
      <c r="AWW7" s="340"/>
      <c r="AWX7" s="340"/>
      <c r="AWY7" s="340"/>
      <c r="AWZ7" s="340"/>
      <c r="AXA7" s="340"/>
      <c r="AXB7" s="340"/>
      <c r="AXC7" s="340"/>
      <c r="AXD7" s="340"/>
      <c r="AXE7" s="340"/>
      <c r="AXF7" s="340"/>
      <c r="AXG7" s="340"/>
      <c r="AXH7" s="340"/>
      <c r="AXI7" s="340"/>
      <c r="AXJ7" s="340"/>
      <c r="AXK7" s="340"/>
      <c r="AXL7" s="340"/>
      <c r="AXM7" s="340"/>
      <c r="AXN7" s="340"/>
      <c r="AXO7" s="340"/>
      <c r="AXP7" s="340"/>
      <c r="AXQ7" s="340"/>
      <c r="AXR7" s="340"/>
      <c r="AXS7" s="340"/>
      <c r="AXT7" s="340"/>
      <c r="AXU7" s="340"/>
      <c r="AXV7" s="340"/>
      <c r="AXW7" s="340"/>
      <c r="AXX7" s="340"/>
      <c r="AXY7" s="340"/>
      <c r="AXZ7" s="340"/>
      <c r="AYA7" s="340"/>
      <c r="AYB7" s="340"/>
      <c r="AYC7" s="340"/>
      <c r="AYD7" s="340"/>
      <c r="AYE7" s="340"/>
      <c r="AYF7" s="340"/>
      <c r="AYG7" s="340"/>
      <c r="AYH7" s="340"/>
      <c r="AYI7" s="340"/>
      <c r="AYJ7" s="340"/>
      <c r="AYK7" s="340"/>
      <c r="AYL7" s="340"/>
      <c r="AYM7" s="340"/>
      <c r="AYN7" s="340"/>
      <c r="AYO7" s="340"/>
      <c r="AYP7" s="340"/>
      <c r="AYQ7" s="340"/>
      <c r="AYR7" s="340"/>
      <c r="AYS7" s="340"/>
      <c r="AYT7" s="340"/>
      <c r="AYU7" s="340"/>
      <c r="AYV7" s="340"/>
      <c r="AYW7" s="340"/>
      <c r="AYX7" s="340"/>
      <c r="AYY7" s="340"/>
      <c r="AYZ7" s="340"/>
      <c r="AZA7" s="340"/>
      <c r="AZB7" s="340"/>
      <c r="AZC7" s="340"/>
      <c r="AZD7" s="340"/>
      <c r="AZE7" s="340"/>
      <c r="AZF7" s="340"/>
      <c r="AZG7" s="340"/>
      <c r="AZH7" s="340"/>
      <c r="AZI7" s="340"/>
      <c r="AZJ7" s="340"/>
      <c r="AZK7" s="340"/>
      <c r="AZL7" s="340"/>
      <c r="AZM7" s="340"/>
      <c r="AZN7" s="340"/>
      <c r="AZO7" s="340"/>
      <c r="AZP7" s="340"/>
      <c r="AZQ7" s="340"/>
      <c r="AZR7" s="340"/>
      <c r="AZS7" s="340"/>
      <c r="AZT7" s="340"/>
      <c r="AZU7" s="340"/>
      <c r="AZV7" s="340"/>
      <c r="AZW7" s="340"/>
      <c r="AZX7" s="340"/>
      <c r="AZY7" s="340"/>
      <c r="AZZ7" s="340"/>
      <c r="BAA7" s="340"/>
      <c r="BAB7" s="340"/>
      <c r="BAC7" s="340"/>
      <c r="BAD7" s="340"/>
      <c r="BAE7" s="340"/>
      <c r="BAF7" s="340"/>
      <c r="BAG7" s="340"/>
      <c r="BAH7" s="340"/>
      <c r="BAI7" s="340"/>
      <c r="BAJ7" s="340"/>
      <c r="BAK7" s="340"/>
      <c r="BAL7" s="340"/>
      <c r="BAM7" s="340"/>
      <c r="BAN7" s="340"/>
      <c r="BAO7" s="340"/>
      <c r="BAP7" s="340"/>
      <c r="BAQ7" s="340"/>
      <c r="BAR7" s="340"/>
      <c r="BAS7" s="340"/>
      <c r="BAT7" s="340"/>
      <c r="BAU7" s="340"/>
      <c r="BAV7" s="340"/>
      <c r="BAW7" s="340"/>
      <c r="BAX7" s="340"/>
      <c r="BAY7" s="340"/>
      <c r="BAZ7" s="340"/>
      <c r="BBA7" s="340"/>
      <c r="BBB7" s="340"/>
      <c r="BBC7" s="340"/>
      <c r="BBD7" s="340"/>
      <c r="BBE7" s="340"/>
      <c r="BBF7" s="340"/>
      <c r="BBG7" s="340"/>
      <c r="BBH7" s="340"/>
      <c r="BBI7" s="340"/>
      <c r="BBJ7" s="340"/>
      <c r="BBK7" s="340"/>
      <c r="BBL7" s="340"/>
      <c r="BBM7" s="340"/>
      <c r="BBN7" s="340"/>
      <c r="BBO7" s="340"/>
      <c r="BBP7" s="340"/>
      <c r="BBQ7" s="340"/>
      <c r="BBR7" s="340"/>
      <c r="BBS7" s="340"/>
      <c r="BBT7" s="340"/>
      <c r="BBU7" s="340"/>
      <c r="BBV7" s="340"/>
      <c r="BBW7" s="340"/>
      <c r="BBX7" s="340"/>
      <c r="BBY7" s="340"/>
      <c r="BBZ7" s="340"/>
      <c r="BCA7" s="340"/>
      <c r="BCB7" s="340"/>
      <c r="BCC7" s="340"/>
      <c r="BCD7" s="340"/>
      <c r="BCE7" s="340"/>
      <c r="BCF7" s="340"/>
      <c r="BCG7" s="340"/>
      <c r="BCH7" s="340"/>
      <c r="BCI7" s="340"/>
      <c r="BCJ7" s="340"/>
      <c r="BCK7" s="340"/>
      <c r="BCL7" s="340"/>
      <c r="BCM7" s="340"/>
      <c r="BCN7" s="340"/>
      <c r="BCO7" s="340"/>
      <c r="BCP7" s="340"/>
      <c r="BCQ7" s="340"/>
      <c r="BCR7" s="340"/>
      <c r="BCS7" s="340"/>
      <c r="BCT7" s="340"/>
      <c r="BCU7" s="340"/>
      <c r="BCV7" s="340"/>
      <c r="BCW7" s="340"/>
      <c r="BCX7" s="340"/>
      <c r="BCY7" s="340"/>
      <c r="BCZ7" s="340"/>
      <c r="BDA7" s="340"/>
      <c r="BDB7" s="340"/>
      <c r="BDC7" s="340"/>
      <c r="BDD7" s="340"/>
      <c r="BDE7" s="340"/>
      <c r="BDF7" s="340"/>
      <c r="BDG7" s="340"/>
      <c r="BDH7" s="340"/>
      <c r="BDI7" s="340"/>
      <c r="BDJ7" s="340"/>
      <c r="BDK7" s="340"/>
      <c r="BDL7" s="340"/>
      <c r="BDM7" s="340"/>
      <c r="BDN7" s="340"/>
      <c r="BDO7" s="340"/>
      <c r="BDP7" s="340"/>
      <c r="BDQ7" s="340"/>
      <c r="BDR7" s="340"/>
      <c r="BDS7" s="340"/>
      <c r="BDT7" s="340"/>
      <c r="BDU7" s="340"/>
      <c r="BDV7" s="340"/>
      <c r="BDW7" s="340"/>
      <c r="BDX7" s="340"/>
      <c r="BDY7" s="340"/>
      <c r="BDZ7" s="340"/>
      <c r="BEA7" s="340"/>
      <c r="BEB7" s="340"/>
      <c r="BEC7" s="340"/>
      <c r="BED7" s="340"/>
      <c r="BEE7" s="340"/>
      <c r="BEF7" s="340"/>
      <c r="BEG7" s="340"/>
      <c r="BEH7" s="340"/>
      <c r="BEI7" s="340"/>
      <c r="BEJ7" s="340"/>
      <c r="BEK7" s="340"/>
      <c r="BEL7" s="340"/>
      <c r="BEM7" s="340"/>
      <c r="BEN7" s="340"/>
      <c r="BEO7" s="340"/>
      <c r="BEP7" s="340"/>
      <c r="BEQ7" s="340"/>
      <c r="BER7" s="340"/>
      <c r="BES7" s="340"/>
      <c r="BET7" s="340"/>
      <c r="BEU7" s="340"/>
      <c r="BEV7" s="340"/>
      <c r="BEW7" s="340"/>
      <c r="BEX7" s="340"/>
      <c r="BEY7" s="340"/>
      <c r="BEZ7" s="340"/>
      <c r="BFA7" s="340"/>
      <c r="BFB7" s="340"/>
      <c r="BFC7" s="340"/>
      <c r="BFD7" s="340"/>
      <c r="BFE7" s="340"/>
      <c r="BFF7" s="340"/>
      <c r="BFG7" s="340"/>
      <c r="BFH7" s="340"/>
      <c r="BFI7" s="340"/>
      <c r="BFJ7" s="340"/>
      <c r="BFK7" s="340"/>
      <c r="BFL7" s="340"/>
      <c r="BFM7" s="340"/>
      <c r="BFN7" s="340"/>
      <c r="BFO7" s="340"/>
      <c r="BFP7" s="340"/>
      <c r="BFQ7" s="340"/>
      <c r="BFR7" s="340"/>
      <c r="BFS7" s="340"/>
      <c r="BFT7" s="340"/>
      <c r="BFU7" s="340"/>
      <c r="BFV7" s="340"/>
      <c r="BFW7" s="340"/>
      <c r="BFX7" s="340"/>
      <c r="BFY7" s="340"/>
      <c r="BFZ7" s="340"/>
      <c r="BGA7" s="340"/>
      <c r="BGB7" s="340"/>
      <c r="BGC7" s="340"/>
      <c r="BGD7" s="340"/>
      <c r="BGE7" s="340"/>
      <c r="BGF7" s="340"/>
      <c r="BGG7" s="340"/>
      <c r="BGH7" s="340"/>
      <c r="BGI7" s="340"/>
      <c r="BGJ7" s="340"/>
      <c r="BGK7" s="340"/>
      <c r="BGL7" s="340"/>
      <c r="BGM7" s="340"/>
      <c r="BGN7" s="340"/>
      <c r="BGO7" s="340"/>
      <c r="BGP7" s="340"/>
      <c r="BGQ7" s="340"/>
      <c r="BGR7" s="340"/>
      <c r="BGS7" s="340"/>
      <c r="BGT7" s="340"/>
      <c r="BGU7" s="340"/>
      <c r="BGV7" s="340"/>
      <c r="BGW7" s="340"/>
      <c r="BGX7" s="340"/>
      <c r="BGY7" s="340"/>
      <c r="BGZ7" s="340"/>
      <c r="BHA7" s="340"/>
      <c r="BHB7" s="340"/>
      <c r="BHC7" s="340"/>
      <c r="BHD7" s="340"/>
      <c r="BHE7" s="340"/>
      <c r="BHF7" s="340"/>
      <c r="BHG7" s="340"/>
      <c r="BHH7" s="340"/>
      <c r="BHI7" s="340"/>
      <c r="BHJ7" s="340"/>
      <c r="BHK7" s="340"/>
      <c r="BHL7" s="340"/>
      <c r="BHM7" s="340"/>
      <c r="BHN7" s="340"/>
      <c r="BHO7" s="340"/>
      <c r="BHP7" s="340"/>
      <c r="BHQ7" s="340"/>
      <c r="BHR7" s="340"/>
      <c r="BHS7" s="340"/>
      <c r="BHT7" s="340"/>
      <c r="BHU7" s="340"/>
      <c r="BHV7" s="340"/>
      <c r="BHW7" s="340"/>
      <c r="BHX7" s="340"/>
      <c r="BHY7" s="340"/>
      <c r="BHZ7" s="340"/>
      <c r="BIA7" s="340"/>
      <c r="BIB7" s="340"/>
      <c r="BIC7" s="340"/>
      <c r="BID7" s="340"/>
      <c r="BIE7" s="340"/>
      <c r="BIF7" s="340"/>
      <c r="BIG7" s="340"/>
      <c r="BIH7" s="340"/>
      <c r="BII7" s="340"/>
      <c r="BIJ7" s="340"/>
      <c r="BIK7" s="340"/>
      <c r="BIL7" s="340"/>
      <c r="BIM7" s="340"/>
      <c r="BIN7" s="340"/>
      <c r="BIO7" s="340"/>
      <c r="BIP7" s="340"/>
      <c r="BIQ7" s="340"/>
      <c r="BIR7" s="340"/>
      <c r="BIS7" s="340"/>
      <c r="BIT7" s="340"/>
      <c r="BIU7" s="340"/>
      <c r="BIV7" s="340"/>
      <c r="BIW7" s="340"/>
      <c r="BIX7" s="340"/>
      <c r="BIY7" s="340"/>
      <c r="BIZ7" s="340"/>
      <c r="BJA7" s="340"/>
      <c r="BJB7" s="340"/>
      <c r="BJC7" s="340"/>
      <c r="BJD7" s="340"/>
      <c r="BJE7" s="340"/>
      <c r="BJF7" s="340"/>
      <c r="BJG7" s="340"/>
      <c r="BJH7" s="340"/>
      <c r="BJI7" s="340"/>
      <c r="BJJ7" s="340"/>
      <c r="BJK7" s="340"/>
      <c r="BJL7" s="340"/>
      <c r="BJM7" s="340"/>
      <c r="BJN7" s="340"/>
      <c r="BJO7" s="340"/>
      <c r="BJP7" s="340"/>
      <c r="BJQ7" s="340"/>
      <c r="BJR7" s="340"/>
      <c r="BJS7" s="340"/>
      <c r="BJT7" s="340"/>
      <c r="BJU7" s="340"/>
      <c r="BJV7" s="340"/>
      <c r="BJW7" s="340"/>
      <c r="BJX7" s="340"/>
      <c r="BJY7" s="340"/>
      <c r="BJZ7" s="340"/>
      <c r="BKA7" s="340"/>
      <c r="BKB7" s="340"/>
      <c r="BKC7" s="340"/>
      <c r="BKD7" s="340"/>
      <c r="BKE7" s="340"/>
      <c r="BKF7" s="340"/>
      <c r="BKG7" s="340"/>
      <c r="BKH7" s="340"/>
      <c r="BKI7" s="340"/>
      <c r="BKJ7" s="340"/>
      <c r="BKK7" s="340"/>
      <c r="BKL7" s="340"/>
      <c r="BKM7" s="340"/>
      <c r="BKN7" s="340"/>
      <c r="BKO7" s="340"/>
      <c r="BKP7" s="340"/>
      <c r="BKQ7" s="340"/>
      <c r="BKR7" s="340"/>
      <c r="BKS7" s="340"/>
      <c r="BKT7" s="340"/>
      <c r="BKU7" s="340"/>
      <c r="BKV7" s="340"/>
      <c r="BKW7" s="340"/>
      <c r="BKX7" s="340"/>
      <c r="BKY7" s="340"/>
      <c r="BKZ7" s="340"/>
      <c r="BLA7" s="340"/>
      <c r="BLB7" s="340"/>
      <c r="BLC7" s="340"/>
      <c r="BLD7" s="340"/>
      <c r="BLE7" s="340"/>
      <c r="BLF7" s="340"/>
      <c r="BLG7" s="340"/>
      <c r="BLH7" s="340"/>
      <c r="BLI7" s="340"/>
      <c r="BLJ7" s="340"/>
      <c r="BLK7" s="340"/>
      <c r="BLL7" s="340"/>
      <c r="BLM7" s="340"/>
      <c r="BLN7" s="340"/>
      <c r="BLO7" s="340"/>
      <c r="BLP7" s="340"/>
      <c r="BLQ7" s="340"/>
      <c r="BLR7" s="340"/>
      <c r="BLS7" s="340"/>
      <c r="BLT7" s="340"/>
      <c r="BLU7" s="340"/>
      <c r="BLV7" s="340"/>
      <c r="BLW7" s="340"/>
      <c r="BLX7" s="340"/>
      <c r="BLY7" s="340"/>
      <c r="BLZ7" s="340"/>
      <c r="BMA7" s="340"/>
      <c r="BMB7" s="340"/>
      <c r="BMC7" s="340"/>
      <c r="BMD7" s="340"/>
      <c r="BME7" s="340"/>
      <c r="BMF7" s="340"/>
      <c r="BMG7" s="340"/>
      <c r="BMH7" s="340"/>
      <c r="BMI7" s="340"/>
      <c r="BMJ7" s="340"/>
      <c r="BMK7" s="340"/>
      <c r="BML7" s="340"/>
      <c r="BMM7" s="340"/>
      <c r="BMN7" s="340"/>
      <c r="BMO7" s="340"/>
      <c r="BMP7" s="340"/>
      <c r="BMQ7" s="340"/>
      <c r="BMR7" s="340"/>
      <c r="BMS7" s="340"/>
      <c r="BMT7" s="340"/>
      <c r="BMU7" s="340"/>
      <c r="BMV7" s="340"/>
      <c r="BMW7" s="340"/>
      <c r="BMX7" s="340"/>
      <c r="BMY7" s="340"/>
      <c r="BMZ7" s="340"/>
      <c r="BNA7" s="340"/>
      <c r="BNB7" s="340"/>
      <c r="BNC7" s="340"/>
      <c r="BND7" s="340"/>
      <c r="BNE7" s="340"/>
      <c r="BNF7" s="340"/>
      <c r="BNG7" s="340"/>
      <c r="BNH7" s="340"/>
      <c r="BNI7" s="340"/>
      <c r="BNJ7" s="340"/>
      <c r="BNK7" s="340"/>
      <c r="BNL7" s="340"/>
      <c r="BNM7" s="340"/>
      <c r="BNN7" s="340"/>
      <c r="BNO7" s="340"/>
      <c r="BNP7" s="340"/>
      <c r="BNQ7" s="340"/>
      <c r="BNR7" s="340"/>
      <c r="BNS7" s="340"/>
      <c r="BNT7" s="340"/>
      <c r="BNU7" s="340"/>
      <c r="BNV7" s="340"/>
      <c r="BNW7" s="340"/>
      <c r="BNX7" s="340"/>
      <c r="BNY7" s="340"/>
      <c r="BNZ7" s="340"/>
      <c r="BOA7" s="340"/>
      <c r="BOB7" s="340"/>
      <c r="BOC7" s="340"/>
      <c r="BOD7" s="340"/>
      <c r="BOE7" s="340"/>
      <c r="BOF7" s="340"/>
      <c r="BOG7" s="340"/>
      <c r="BOH7" s="340"/>
      <c r="BOI7" s="340"/>
      <c r="BOJ7" s="340"/>
      <c r="BOK7" s="340"/>
      <c r="BOL7" s="340"/>
      <c r="BOM7" s="340"/>
      <c r="BON7" s="340"/>
      <c r="BOO7" s="340"/>
      <c r="BOP7" s="340"/>
      <c r="BOQ7" s="340"/>
      <c r="BOR7" s="340"/>
      <c r="BOS7" s="340"/>
      <c r="BOT7" s="340"/>
      <c r="BOU7" s="340"/>
      <c r="BOV7" s="340"/>
      <c r="BOW7" s="340"/>
      <c r="BOX7" s="340"/>
      <c r="BOY7" s="340"/>
      <c r="BOZ7" s="340"/>
      <c r="BPA7" s="340"/>
      <c r="BPB7" s="340"/>
      <c r="BPC7" s="340"/>
      <c r="BPD7" s="340"/>
      <c r="BPE7" s="340"/>
      <c r="BPF7" s="340"/>
      <c r="BPG7" s="340"/>
      <c r="BPH7" s="340"/>
      <c r="BPI7" s="340"/>
      <c r="BPJ7" s="340"/>
      <c r="BPK7" s="340"/>
      <c r="BPL7" s="340"/>
      <c r="BPM7" s="340"/>
      <c r="BPN7" s="340"/>
      <c r="BPO7" s="340"/>
      <c r="BPP7" s="340"/>
      <c r="BPQ7" s="340"/>
      <c r="BPR7" s="340"/>
      <c r="BPS7" s="340"/>
      <c r="BPT7" s="340"/>
      <c r="BPU7" s="340"/>
      <c r="BPV7" s="340"/>
      <c r="BPW7" s="340"/>
      <c r="BPX7" s="340"/>
      <c r="BPY7" s="340"/>
      <c r="BPZ7" s="340"/>
      <c r="BQA7" s="340"/>
      <c r="BQB7" s="340"/>
      <c r="BQC7" s="340"/>
      <c r="BQD7" s="340"/>
      <c r="BQE7" s="340"/>
      <c r="BQF7" s="340"/>
      <c r="BQG7" s="340"/>
      <c r="BQH7" s="340"/>
      <c r="BQI7" s="340"/>
      <c r="BQJ7" s="340"/>
      <c r="BQK7" s="340"/>
      <c r="BQL7" s="340"/>
      <c r="BQM7" s="340"/>
      <c r="BQN7" s="340"/>
      <c r="BQO7" s="340"/>
      <c r="BQP7" s="340"/>
      <c r="BQQ7" s="340"/>
      <c r="BQR7" s="340"/>
      <c r="BQS7" s="340"/>
      <c r="BQT7" s="340"/>
      <c r="BQU7" s="340"/>
      <c r="BQV7" s="340"/>
      <c r="BQW7" s="340"/>
      <c r="BQX7" s="340"/>
      <c r="BQY7" s="340"/>
      <c r="BQZ7" s="340"/>
      <c r="BRA7" s="340"/>
      <c r="BRB7" s="340"/>
      <c r="BRC7" s="340"/>
      <c r="BRD7" s="340"/>
      <c r="BRE7" s="340"/>
      <c r="BRF7" s="340"/>
      <c r="BRG7" s="340"/>
      <c r="BRH7" s="340"/>
      <c r="BRI7" s="340"/>
      <c r="BRJ7" s="340"/>
      <c r="BRK7" s="340"/>
      <c r="BRL7" s="340"/>
      <c r="BRM7" s="340"/>
      <c r="BRN7" s="340"/>
      <c r="BRO7" s="340"/>
      <c r="BRP7" s="340"/>
      <c r="BRQ7" s="340"/>
      <c r="BRR7" s="340"/>
      <c r="BRS7" s="340"/>
      <c r="BRT7" s="340"/>
      <c r="BRU7" s="340"/>
      <c r="BRV7" s="340"/>
      <c r="BRW7" s="340"/>
      <c r="BRX7" s="340"/>
      <c r="BRY7" s="340"/>
      <c r="BRZ7" s="340"/>
      <c r="BSA7" s="340"/>
      <c r="BSB7" s="340"/>
      <c r="BSC7" s="340"/>
      <c r="BSD7" s="340"/>
      <c r="BSE7" s="340"/>
      <c r="BSF7" s="340"/>
      <c r="BSG7" s="340"/>
      <c r="BSH7" s="340"/>
      <c r="BSI7" s="340"/>
      <c r="BSJ7" s="340"/>
      <c r="BSK7" s="340"/>
      <c r="BSL7" s="340"/>
      <c r="BSM7" s="340"/>
      <c r="BSN7" s="340"/>
      <c r="BSO7" s="340"/>
      <c r="BSP7" s="340"/>
      <c r="BSQ7" s="340"/>
      <c r="BSR7" s="340"/>
      <c r="BSS7" s="340"/>
      <c r="BST7" s="340"/>
      <c r="BSU7" s="340"/>
      <c r="BSV7" s="340"/>
      <c r="BSW7" s="340"/>
      <c r="BSX7" s="340"/>
      <c r="BSY7" s="340"/>
      <c r="BSZ7" s="340"/>
      <c r="BTA7" s="340"/>
      <c r="BTB7" s="340"/>
      <c r="BTC7" s="340"/>
      <c r="BTD7" s="340"/>
      <c r="BTE7" s="340"/>
      <c r="BTF7" s="340"/>
      <c r="BTG7" s="340"/>
      <c r="BTH7" s="340"/>
      <c r="BTI7" s="340"/>
      <c r="BTJ7" s="340"/>
      <c r="BTK7" s="340"/>
      <c r="BTL7" s="340"/>
      <c r="BTM7" s="340"/>
      <c r="BTN7" s="340"/>
      <c r="BTO7" s="340"/>
      <c r="BTP7" s="340"/>
      <c r="BTQ7" s="340"/>
      <c r="BTR7" s="340"/>
      <c r="BTS7" s="340"/>
      <c r="BTT7" s="340"/>
      <c r="BTU7" s="340"/>
      <c r="BTV7" s="340"/>
      <c r="BTW7" s="340"/>
      <c r="BTX7" s="340"/>
      <c r="BTY7" s="340"/>
      <c r="BTZ7" s="340"/>
      <c r="BUA7" s="340"/>
      <c r="BUB7" s="340"/>
      <c r="BUC7" s="340"/>
      <c r="BUD7" s="340"/>
      <c r="BUE7" s="340"/>
      <c r="BUF7" s="340"/>
      <c r="BUG7" s="340"/>
      <c r="BUH7" s="340"/>
      <c r="BUI7" s="340"/>
      <c r="BUJ7" s="340"/>
      <c r="BUK7" s="340"/>
      <c r="BUL7" s="340"/>
      <c r="BUM7" s="340"/>
      <c r="BUN7" s="340"/>
      <c r="BUO7" s="340"/>
      <c r="BUP7" s="340"/>
      <c r="BUQ7" s="340"/>
      <c r="BUR7" s="340"/>
      <c r="BUS7" s="340"/>
      <c r="BUT7" s="340"/>
      <c r="BUU7" s="340"/>
      <c r="BUV7" s="340"/>
      <c r="BUW7" s="340"/>
      <c r="BUX7" s="340"/>
      <c r="BUY7" s="340"/>
      <c r="BUZ7" s="340"/>
      <c r="BVA7" s="340"/>
      <c r="BVB7" s="340"/>
      <c r="BVC7" s="340"/>
      <c r="BVD7" s="340"/>
      <c r="BVE7" s="340"/>
      <c r="BVF7" s="340"/>
      <c r="BVG7" s="340"/>
      <c r="BVH7" s="340"/>
      <c r="BVI7" s="340"/>
      <c r="BVJ7" s="340"/>
      <c r="BVK7" s="340"/>
      <c r="BVL7" s="340"/>
      <c r="BVM7" s="340"/>
      <c r="BVN7" s="340"/>
      <c r="BVO7" s="340"/>
      <c r="BVP7" s="340"/>
      <c r="BVQ7" s="340"/>
      <c r="BVR7" s="340"/>
      <c r="BVS7" s="340"/>
      <c r="BVT7" s="340"/>
      <c r="BVU7" s="340"/>
      <c r="BVV7" s="340"/>
      <c r="BVW7" s="340"/>
      <c r="BVX7" s="340"/>
      <c r="BVY7" s="340"/>
      <c r="BVZ7" s="340"/>
      <c r="BWA7" s="340"/>
      <c r="BWB7" s="340"/>
      <c r="BWC7" s="340"/>
      <c r="BWD7" s="340"/>
      <c r="BWE7" s="340"/>
      <c r="BWF7" s="340"/>
      <c r="BWG7" s="340"/>
      <c r="BWH7" s="340"/>
      <c r="BWI7" s="340"/>
      <c r="BWJ7" s="340"/>
      <c r="BWK7" s="340"/>
      <c r="BWL7" s="340"/>
      <c r="BWM7" s="340"/>
      <c r="BWN7" s="340"/>
      <c r="BWO7" s="340"/>
      <c r="BWP7" s="340"/>
      <c r="BWQ7" s="340"/>
      <c r="BWR7" s="340"/>
      <c r="BWS7" s="340"/>
      <c r="BWT7" s="340"/>
      <c r="BWU7" s="340"/>
      <c r="BWV7" s="340"/>
      <c r="BWW7" s="340"/>
      <c r="BWX7" s="340"/>
      <c r="BWY7" s="340"/>
      <c r="BWZ7" s="340"/>
      <c r="BXA7" s="340"/>
      <c r="BXB7" s="340"/>
      <c r="BXC7" s="340"/>
      <c r="BXD7" s="340"/>
      <c r="BXE7" s="340"/>
      <c r="BXF7" s="340"/>
      <c r="BXG7" s="340"/>
      <c r="BXH7" s="340"/>
      <c r="BXI7" s="340"/>
      <c r="BXJ7" s="340"/>
      <c r="BXK7" s="340"/>
      <c r="BXL7" s="340"/>
      <c r="BXM7" s="340"/>
      <c r="BXN7" s="340"/>
      <c r="BXO7" s="340"/>
      <c r="BXP7" s="340"/>
      <c r="BXQ7" s="340"/>
      <c r="BXR7" s="340"/>
      <c r="BXS7" s="340"/>
      <c r="BXT7" s="340"/>
      <c r="BXU7" s="340"/>
      <c r="BXV7" s="340"/>
      <c r="BXW7" s="340"/>
      <c r="BXX7" s="340"/>
      <c r="BXY7" s="340"/>
      <c r="BXZ7" s="340"/>
      <c r="BYA7" s="340"/>
      <c r="BYB7" s="340"/>
      <c r="BYC7" s="340"/>
      <c r="BYD7" s="340"/>
      <c r="BYE7" s="340"/>
      <c r="BYF7" s="340"/>
      <c r="BYG7" s="340"/>
      <c r="BYH7" s="340"/>
      <c r="BYI7" s="340"/>
      <c r="BYJ7" s="340"/>
      <c r="BYK7" s="340"/>
      <c r="BYL7" s="340"/>
      <c r="BYM7" s="340"/>
      <c r="BYN7" s="340"/>
      <c r="BYO7" s="340"/>
      <c r="BYP7" s="340"/>
      <c r="BYQ7" s="340"/>
      <c r="BYR7" s="340"/>
      <c r="BYS7" s="340"/>
      <c r="BYT7" s="340"/>
      <c r="BYU7" s="340"/>
      <c r="BYV7" s="340"/>
      <c r="BYW7" s="340"/>
      <c r="BYX7" s="340"/>
      <c r="BYY7" s="340"/>
      <c r="BYZ7" s="340"/>
      <c r="BZA7" s="340"/>
      <c r="BZB7" s="340"/>
      <c r="BZC7" s="340"/>
      <c r="BZD7" s="340"/>
      <c r="BZE7" s="340"/>
      <c r="BZF7" s="340"/>
      <c r="BZG7" s="340"/>
      <c r="BZH7" s="340"/>
      <c r="BZI7" s="340"/>
      <c r="BZJ7" s="340"/>
      <c r="BZK7" s="340"/>
      <c r="BZL7" s="340"/>
      <c r="BZM7" s="340"/>
      <c r="BZN7" s="340"/>
      <c r="BZO7" s="340"/>
      <c r="BZP7" s="340"/>
      <c r="BZQ7" s="340"/>
      <c r="BZR7" s="340"/>
      <c r="BZS7" s="340"/>
      <c r="BZT7" s="340"/>
      <c r="BZU7" s="340"/>
      <c r="BZV7" s="340"/>
      <c r="BZW7" s="340"/>
      <c r="BZX7" s="340"/>
      <c r="BZY7" s="340"/>
      <c r="BZZ7" s="340"/>
      <c r="CAA7" s="340"/>
      <c r="CAB7" s="340"/>
      <c r="CAC7" s="340"/>
      <c r="CAD7" s="340"/>
      <c r="CAE7" s="340"/>
      <c r="CAF7" s="340"/>
      <c r="CAG7" s="340"/>
      <c r="CAH7" s="340"/>
      <c r="CAI7" s="340"/>
      <c r="CAJ7" s="340"/>
      <c r="CAK7" s="340"/>
      <c r="CAL7" s="340"/>
      <c r="CAM7" s="340"/>
      <c r="CAN7" s="340"/>
      <c r="CAO7" s="340"/>
      <c r="CAP7" s="340"/>
      <c r="CAQ7" s="340"/>
      <c r="CAR7" s="340"/>
      <c r="CAS7" s="340"/>
      <c r="CAT7" s="340"/>
      <c r="CAU7" s="340"/>
      <c r="CAV7" s="340"/>
      <c r="CAW7" s="340"/>
      <c r="CAX7" s="340"/>
      <c r="CAY7" s="340"/>
      <c r="CAZ7" s="340"/>
      <c r="CBA7" s="340"/>
      <c r="CBB7" s="340"/>
      <c r="CBC7" s="340"/>
      <c r="CBD7" s="340"/>
      <c r="CBE7" s="340"/>
      <c r="CBF7" s="340"/>
      <c r="CBG7" s="340"/>
      <c r="CBH7" s="340"/>
      <c r="CBI7" s="340"/>
      <c r="CBJ7" s="340"/>
      <c r="CBK7" s="340"/>
      <c r="CBL7" s="340"/>
      <c r="CBM7" s="340"/>
      <c r="CBN7" s="340"/>
      <c r="CBO7" s="340"/>
      <c r="CBP7" s="340"/>
      <c r="CBQ7" s="340"/>
      <c r="CBR7" s="340"/>
      <c r="CBS7" s="340"/>
      <c r="CBT7" s="340"/>
      <c r="CBU7" s="340"/>
      <c r="CBV7" s="340"/>
      <c r="CBW7" s="340"/>
      <c r="CBX7" s="340"/>
      <c r="CBY7" s="340"/>
      <c r="CBZ7" s="340"/>
      <c r="CCA7" s="340"/>
      <c r="CCB7" s="340"/>
      <c r="CCC7" s="340"/>
      <c r="CCD7" s="340"/>
      <c r="CCE7" s="340"/>
      <c r="CCF7" s="340"/>
      <c r="CCG7" s="340"/>
      <c r="CCH7" s="340"/>
      <c r="CCI7" s="340"/>
      <c r="CCJ7" s="340"/>
      <c r="CCK7" s="340"/>
      <c r="CCL7" s="340"/>
      <c r="CCM7" s="340"/>
      <c r="CCN7" s="340"/>
      <c r="CCO7" s="340"/>
      <c r="CCP7" s="340"/>
      <c r="CCQ7" s="340"/>
      <c r="CCR7" s="340"/>
      <c r="CCS7" s="340"/>
      <c r="CCT7" s="340"/>
      <c r="CCU7" s="340"/>
      <c r="CCV7" s="340"/>
      <c r="CCW7" s="340"/>
      <c r="CCX7" s="340"/>
      <c r="CCY7" s="340"/>
      <c r="CCZ7" s="340"/>
      <c r="CDA7" s="340"/>
      <c r="CDB7" s="340"/>
      <c r="CDC7" s="340"/>
      <c r="CDD7" s="340"/>
      <c r="CDE7" s="340"/>
      <c r="CDF7" s="340"/>
      <c r="CDG7" s="340"/>
      <c r="CDH7" s="340"/>
      <c r="CDI7" s="340"/>
      <c r="CDJ7" s="340"/>
      <c r="CDK7" s="340"/>
      <c r="CDL7" s="340"/>
      <c r="CDM7" s="340"/>
      <c r="CDN7" s="340"/>
      <c r="CDO7" s="340"/>
      <c r="CDP7" s="340"/>
      <c r="CDQ7" s="340"/>
      <c r="CDR7" s="340"/>
      <c r="CDS7" s="340"/>
      <c r="CDT7" s="340"/>
      <c r="CDU7" s="340"/>
      <c r="CDV7" s="340"/>
      <c r="CDW7" s="340"/>
      <c r="CDX7" s="340"/>
      <c r="CDY7" s="340"/>
      <c r="CDZ7" s="340"/>
      <c r="CEA7" s="340"/>
      <c r="CEB7" s="340"/>
      <c r="CEC7" s="340"/>
      <c r="CED7" s="340"/>
      <c r="CEE7" s="340"/>
      <c r="CEF7" s="340"/>
      <c r="CEG7" s="340"/>
      <c r="CEH7" s="340"/>
      <c r="CEI7" s="340"/>
      <c r="CEJ7" s="340"/>
      <c r="CEK7" s="340"/>
      <c r="CEL7" s="340"/>
      <c r="CEM7" s="340"/>
      <c r="CEN7" s="340"/>
      <c r="CEO7" s="340"/>
      <c r="CEP7" s="340"/>
      <c r="CEQ7" s="340"/>
      <c r="CER7" s="340"/>
      <c r="CES7" s="340"/>
      <c r="CET7" s="340"/>
      <c r="CEU7" s="340"/>
      <c r="CEV7" s="340"/>
      <c r="CEW7" s="340"/>
      <c r="CEX7" s="340"/>
      <c r="CEY7" s="340"/>
      <c r="CEZ7" s="340"/>
      <c r="CFA7" s="340"/>
      <c r="CFB7" s="340"/>
      <c r="CFC7" s="340"/>
      <c r="CFD7" s="340"/>
      <c r="CFE7" s="340"/>
      <c r="CFF7" s="340"/>
      <c r="CFG7" s="340"/>
      <c r="CFH7" s="340"/>
      <c r="CFI7" s="340"/>
      <c r="CFJ7" s="340"/>
      <c r="CFK7" s="340"/>
      <c r="CFL7" s="340"/>
      <c r="CFM7" s="340"/>
      <c r="CFN7" s="340"/>
      <c r="CFO7" s="340"/>
      <c r="CFP7" s="340"/>
      <c r="CFQ7" s="340"/>
      <c r="CFR7" s="340"/>
      <c r="CFS7" s="340"/>
      <c r="CFT7" s="340"/>
      <c r="CFU7" s="340"/>
      <c r="CFV7" s="340"/>
      <c r="CFW7" s="340"/>
      <c r="CFX7" s="340"/>
      <c r="CFY7" s="340"/>
      <c r="CFZ7" s="340"/>
      <c r="CGA7" s="340"/>
      <c r="CGB7" s="340"/>
      <c r="CGC7" s="340"/>
      <c r="CGD7" s="340"/>
      <c r="CGE7" s="340"/>
      <c r="CGF7" s="340"/>
      <c r="CGG7" s="340"/>
      <c r="CGH7" s="340"/>
      <c r="CGI7" s="340"/>
      <c r="CGJ7" s="340"/>
      <c r="CGK7" s="340"/>
      <c r="CGL7" s="340"/>
      <c r="CGM7" s="340"/>
      <c r="CGN7" s="340"/>
      <c r="CGO7" s="340"/>
      <c r="CGP7" s="340"/>
      <c r="CGQ7" s="340"/>
      <c r="CGR7" s="340"/>
      <c r="CGS7" s="340"/>
      <c r="CGT7" s="340"/>
      <c r="CGU7" s="340"/>
      <c r="CGV7" s="340"/>
      <c r="CGW7" s="340"/>
      <c r="CGX7" s="340"/>
      <c r="CGY7" s="340"/>
      <c r="CGZ7" s="340"/>
      <c r="CHA7" s="340"/>
      <c r="CHB7" s="340"/>
      <c r="CHC7" s="340"/>
      <c r="CHD7" s="340"/>
      <c r="CHE7" s="340"/>
      <c r="CHF7" s="340"/>
      <c r="CHG7" s="340"/>
      <c r="CHH7" s="340"/>
      <c r="CHI7" s="340"/>
      <c r="CHJ7" s="340"/>
      <c r="CHK7" s="340"/>
      <c r="CHL7" s="340"/>
      <c r="CHM7" s="340"/>
      <c r="CHN7" s="340"/>
      <c r="CHO7" s="340"/>
      <c r="CHP7" s="340"/>
      <c r="CHQ7" s="340"/>
      <c r="CHR7" s="340"/>
      <c r="CHS7" s="340"/>
      <c r="CHT7" s="340"/>
      <c r="CHU7" s="340"/>
      <c r="CHV7" s="340"/>
      <c r="CHW7" s="340"/>
      <c r="CHX7" s="340"/>
      <c r="CHY7" s="340"/>
      <c r="CHZ7" s="340"/>
      <c r="CIA7" s="340"/>
      <c r="CIB7" s="340"/>
      <c r="CIC7" s="340"/>
      <c r="CID7" s="340"/>
      <c r="CIE7" s="340"/>
      <c r="CIF7" s="340"/>
      <c r="CIG7" s="340"/>
      <c r="CIH7" s="340"/>
      <c r="CII7" s="340"/>
      <c r="CIJ7" s="340"/>
      <c r="CIK7" s="340"/>
      <c r="CIL7" s="340"/>
      <c r="CIM7" s="340"/>
      <c r="CIN7" s="340"/>
      <c r="CIO7" s="340"/>
      <c r="CIP7" s="340"/>
      <c r="CIQ7" s="340"/>
      <c r="CIR7" s="340"/>
      <c r="CIS7" s="340"/>
      <c r="CIT7" s="340"/>
      <c r="CIU7" s="340"/>
      <c r="CIV7" s="340"/>
      <c r="CIW7" s="340"/>
      <c r="CIX7" s="340"/>
      <c r="CIY7" s="340"/>
      <c r="CIZ7" s="340"/>
      <c r="CJA7" s="340"/>
      <c r="CJB7" s="340"/>
      <c r="CJC7" s="340"/>
      <c r="CJD7" s="340"/>
      <c r="CJE7" s="340"/>
      <c r="CJF7" s="340"/>
      <c r="CJG7" s="340"/>
      <c r="CJH7" s="340"/>
      <c r="CJI7" s="340"/>
      <c r="CJJ7" s="340"/>
      <c r="CJK7" s="340"/>
      <c r="CJL7" s="340"/>
      <c r="CJM7" s="340"/>
      <c r="CJN7" s="340"/>
      <c r="CJO7" s="340"/>
      <c r="CJP7" s="340"/>
      <c r="CJQ7" s="340"/>
      <c r="CJR7" s="340"/>
      <c r="CJS7" s="340"/>
      <c r="CJT7" s="340"/>
      <c r="CJU7" s="340"/>
      <c r="CJV7" s="340"/>
      <c r="CJW7" s="340"/>
      <c r="CJX7" s="340"/>
      <c r="CJY7" s="340"/>
      <c r="CJZ7" s="340"/>
      <c r="CKA7" s="340"/>
      <c r="CKB7" s="340"/>
      <c r="CKC7" s="340"/>
      <c r="CKD7" s="340"/>
      <c r="CKE7" s="340"/>
      <c r="CKF7" s="340"/>
      <c r="CKG7" s="340"/>
      <c r="CKH7" s="340"/>
      <c r="CKI7" s="340"/>
      <c r="CKJ7" s="340"/>
      <c r="CKK7" s="340"/>
      <c r="CKL7" s="340"/>
      <c r="CKM7" s="340"/>
      <c r="CKN7" s="340"/>
      <c r="CKO7" s="340"/>
      <c r="CKP7" s="340"/>
      <c r="CKQ7" s="340"/>
      <c r="CKR7" s="340"/>
      <c r="CKS7" s="340"/>
      <c r="CKT7" s="340"/>
      <c r="CKU7" s="340"/>
      <c r="CKV7" s="340"/>
      <c r="CKW7" s="340"/>
      <c r="CKX7" s="340"/>
      <c r="CKY7" s="340"/>
      <c r="CKZ7" s="340"/>
      <c r="CLA7" s="340"/>
      <c r="CLB7" s="340"/>
      <c r="CLC7" s="340"/>
      <c r="CLD7" s="340"/>
      <c r="CLE7" s="340"/>
      <c r="CLF7" s="340"/>
      <c r="CLG7" s="340"/>
      <c r="CLH7" s="340"/>
      <c r="CLI7" s="340"/>
      <c r="CLJ7" s="340"/>
      <c r="CLK7" s="340"/>
      <c r="CLL7" s="340"/>
      <c r="CLM7" s="340"/>
      <c r="CLN7" s="340"/>
      <c r="CLO7" s="340"/>
      <c r="CLP7" s="340"/>
      <c r="CLQ7" s="340"/>
      <c r="CLR7" s="340"/>
      <c r="CLS7" s="340"/>
      <c r="CLT7" s="340"/>
      <c r="CLU7" s="340"/>
      <c r="CLV7" s="340"/>
      <c r="CLW7" s="340"/>
      <c r="CLX7" s="340"/>
      <c r="CLY7" s="340"/>
      <c r="CLZ7" s="340"/>
      <c r="CMA7" s="340"/>
      <c r="CMB7" s="340"/>
      <c r="CMC7" s="340"/>
      <c r="CMD7" s="340"/>
      <c r="CME7" s="340"/>
      <c r="CMF7" s="340"/>
      <c r="CMG7" s="340"/>
      <c r="CMH7" s="340"/>
      <c r="CMI7" s="340"/>
      <c r="CMJ7" s="340"/>
      <c r="CMK7" s="340"/>
      <c r="CML7" s="340"/>
      <c r="CMM7" s="340"/>
      <c r="CMN7" s="340"/>
      <c r="CMO7" s="340"/>
      <c r="CMP7" s="340"/>
      <c r="CMQ7" s="340"/>
      <c r="CMR7" s="340"/>
      <c r="CMS7" s="340"/>
      <c r="CMT7" s="340"/>
      <c r="CMU7" s="340"/>
      <c r="CMV7" s="340"/>
      <c r="CMW7" s="340"/>
      <c r="CMX7" s="340"/>
      <c r="CMY7" s="340"/>
      <c r="CMZ7" s="340"/>
      <c r="CNA7" s="340"/>
      <c r="CNB7" s="340"/>
      <c r="CNC7" s="340"/>
      <c r="CND7" s="340"/>
      <c r="CNE7" s="340"/>
      <c r="CNF7" s="340"/>
      <c r="CNG7" s="340"/>
      <c r="CNH7" s="340"/>
      <c r="CNI7" s="340"/>
      <c r="CNJ7" s="340"/>
      <c r="CNK7" s="340"/>
      <c r="CNL7" s="340"/>
      <c r="CNM7" s="340"/>
      <c r="CNN7" s="340"/>
      <c r="CNO7" s="340"/>
      <c r="CNP7" s="340"/>
      <c r="CNQ7" s="340"/>
      <c r="CNR7" s="340"/>
      <c r="CNS7" s="340"/>
      <c r="CNT7" s="340"/>
      <c r="CNU7" s="340"/>
      <c r="CNV7" s="340"/>
      <c r="CNW7" s="340"/>
      <c r="CNX7" s="340"/>
      <c r="CNY7" s="340"/>
      <c r="CNZ7" s="340"/>
      <c r="COA7" s="340"/>
      <c r="COB7" s="340"/>
      <c r="COC7" s="340"/>
      <c r="COD7" s="340"/>
      <c r="COE7" s="340"/>
      <c r="COF7" s="340"/>
      <c r="COG7" s="340"/>
      <c r="COH7" s="340"/>
      <c r="COI7" s="340"/>
      <c r="COJ7" s="340"/>
      <c r="COK7" s="340"/>
      <c r="COL7" s="340"/>
      <c r="COM7" s="340"/>
      <c r="CON7" s="340"/>
      <c r="COO7" s="340"/>
      <c r="COP7" s="340"/>
      <c r="COQ7" s="340"/>
      <c r="COR7" s="340"/>
      <c r="COS7" s="340"/>
      <c r="COT7" s="340"/>
      <c r="COU7" s="340"/>
      <c r="COV7" s="340"/>
      <c r="COW7" s="340"/>
      <c r="COX7" s="340"/>
      <c r="COY7" s="340"/>
      <c r="COZ7" s="340"/>
      <c r="CPA7" s="340"/>
      <c r="CPB7" s="340"/>
      <c r="CPC7" s="340"/>
      <c r="CPD7" s="340"/>
      <c r="CPE7" s="340"/>
      <c r="CPF7" s="340"/>
      <c r="CPG7" s="340"/>
      <c r="CPH7" s="340"/>
      <c r="CPI7" s="340"/>
      <c r="CPJ7" s="340"/>
      <c r="CPK7" s="340"/>
      <c r="CPL7" s="340"/>
      <c r="CPM7" s="340"/>
      <c r="CPN7" s="340"/>
      <c r="CPO7" s="340"/>
      <c r="CPP7" s="340"/>
      <c r="CPQ7" s="340"/>
      <c r="CPR7" s="340"/>
      <c r="CPS7" s="340"/>
      <c r="CPT7" s="340"/>
      <c r="CPU7" s="340"/>
      <c r="CPV7" s="340"/>
      <c r="CPW7" s="340"/>
      <c r="CPX7" s="340"/>
      <c r="CPY7" s="340"/>
      <c r="CPZ7" s="340"/>
      <c r="CQA7" s="340"/>
      <c r="CQB7" s="340"/>
      <c r="CQC7" s="340"/>
      <c r="CQD7" s="340"/>
      <c r="CQE7" s="340"/>
      <c r="CQF7" s="340"/>
      <c r="CQG7" s="340"/>
      <c r="CQH7" s="340"/>
      <c r="CQI7" s="340"/>
      <c r="CQJ7" s="340"/>
      <c r="CQK7" s="340"/>
      <c r="CQL7" s="340"/>
      <c r="CQM7" s="340"/>
      <c r="CQN7" s="340"/>
      <c r="CQO7" s="340"/>
      <c r="CQP7" s="340"/>
      <c r="CQQ7" s="340"/>
      <c r="CQR7" s="340"/>
      <c r="CQS7" s="340"/>
      <c r="CQT7" s="340"/>
      <c r="CQU7" s="340"/>
      <c r="CQV7" s="340"/>
      <c r="CQW7" s="340"/>
      <c r="CQX7" s="340"/>
      <c r="CQY7" s="340"/>
      <c r="CQZ7" s="340"/>
      <c r="CRA7" s="340"/>
      <c r="CRB7" s="340"/>
      <c r="CRC7" s="340"/>
      <c r="CRD7" s="340"/>
      <c r="CRE7" s="340"/>
      <c r="CRF7" s="340"/>
      <c r="CRG7" s="340"/>
      <c r="CRH7" s="340"/>
      <c r="CRI7" s="340"/>
      <c r="CRJ7" s="340"/>
      <c r="CRK7" s="340"/>
      <c r="CRL7" s="340"/>
      <c r="CRM7" s="340"/>
      <c r="CRN7" s="340"/>
      <c r="CRO7" s="340"/>
      <c r="CRP7" s="340"/>
      <c r="CRQ7" s="340"/>
      <c r="CRR7" s="340"/>
      <c r="CRS7" s="340"/>
      <c r="CRT7" s="340"/>
      <c r="CRU7" s="340"/>
      <c r="CRV7" s="340"/>
      <c r="CRW7" s="340"/>
      <c r="CRX7" s="340"/>
      <c r="CRY7" s="340"/>
      <c r="CRZ7" s="340"/>
      <c r="CSA7" s="340"/>
      <c r="CSB7" s="340"/>
      <c r="CSC7" s="340"/>
      <c r="CSD7" s="340"/>
      <c r="CSE7" s="340"/>
      <c r="CSF7" s="340"/>
      <c r="CSG7" s="340"/>
      <c r="CSH7" s="340"/>
      <c r="CSI7" s="340"/>
      <c r="CSJ7" s="340"/>
      <c r="CSK7" s="340"/>
      <c r="CSL7" s="340"/>
      <c r="CSM7" s="340"/>
      <c r="CSN7" s="340"/>
      <c r="CSO7" s="340"/>
      <c r="CSP7" s="340"/>
      <c r="CSQ7" s="340"/>
      <c r="CSR7" s="340"/>
      <c r="CSS7" s="340"/>
      <c r="CST7" s="340"/>
      <c r="CSU7" s="340"/>
      <c r="CSV7" s="340"/>
      <c r="CSW7" s="340"/>
      <c r="CSX7" s="340"/>
      <c r="CSY7" s="340"/>
      <c r="CSZ7" s="340"/>
      <c r="CTA7" s="340"/>
      <c r="CTB7" s="340"/>
      <c r="CTC7" s="340"/>
      <c r="CTD7" s="340"/>
      <c r="CTE7" s="340"/>
      <c r="CTF7" s="340"/>
      <c r="CTG7" s="340"/>
      <c r="CTH7" s="340"/>
      <c r="CTI7" s="340"/>
      <c r="CTJ7" s="340"/>
      <c r="CTK7" s="340"/>
      <c r="CTL7" s="340"/>
      <c r="CTM7" s="340"/>
      <c r="CTN7" s="340"/>
      <c r="CTO7" s="340"/>
      <c r="CTP7" s="340"/>
      <c r="CTQ7" s="340"/>
      <c r="CTR7" s="340"/>
      <c r="CTS7" s="340"/>
      <c r="CTT7" s="340"/>
      <c r="CTU7" s="340"/>
      <c r="CTV7" s="340"/>
      <c r="CTW7" s="340"/>
      <c r="CTX7" s="340"/>
      <c r="CTY7" s="340"/>
      <c r="CTZ7" s="340"/>
      <c r="CUA7" s="340"/>
      <c r="CUB7" s="340"/>
      <c r="CUC7" s="340"/>
      <c r="CUD7" s="340"/>
      <c r="CUE7" s="340"/>
      <c r="CUF7" s="340"/>
      <c r="CUG7" s="340"/>
      <c r="CUH7" s="340"/>
      <c r="CUI7" s="340"/>
      <c r="CUJ7" s="340"/>
      <c r="CUK7" s="340"/>
      <c r="CUL7" s="340"/>
      <c r="CUM7" s="340"/>
      <c r="CUN7" s="340"/>
      <c r="CUO7" s="340"/>
      <c r="CUP7" s="340"/>
      <c r="CUQ7" s="340"/>
      <c r="CUR7" s="340"/>
      <c r="CUS7" s="340"/>
      <c r="CUT7" s="340"/>
      <c r="CUU7" s="340"/>
      <c r="CUV7" s="340"/>
      <c r="CUW7" s="340"/>
      <c r="CUX7" s="340"/>
      <c r="CUY7" s="340"/>
      <c r="CUZ7" s="340"/>
      <c r="CVA7" s="340"/>
      <c r="CVB7" s="340"/>
      <c r="CVC7" s="340"/>
      <c r="CVD7" s="340"/>
      <c r="CVE7" s="340"/>
      <c r="CVF7" s="340"/>
      <c r="CVG7" s="340"/>
      <c r="CVH7" s="340"/>
      <c r="CVI7" s="340"/>
      <c r="CVJ7" s="340"/>
      <c r="CVK7" s="340"/>
      <c r="CVL7" s="340"/>
      <c r="CVM7" s="340"/>
      <c r="CVN7" s="340"/>
      <c r="CVO7" s="340"/>
      <c r="CVP7" s="340"/>
      <c r="CVQ7" s="340"/>
      <c r="CVR7" s="340"/>
      <c r="CVS7" s="340"/>
      <c r="CVT7" s="340"/>
      <c r="CVU7" s="340"/>
      <c r="CVV7" s="340"/>
      <c r="CVW7" s="340"/>
      <c r="CVX7" s="340"/>
      <c r="CVY7" s="340"/>
      <c r="CVZ7" s="340"/>
      <c r="CWA7" s="340"/>
      <c r="CWB7" s="340"/>
      <c r="CWC7" s="340"/>
      <c r="CWD7" s="340"/>
      <c r="CWE7" s="340"/>
      <c r="CWF7" s="340"/>
      <c r="CWG7" s="340"/>
      <c r="CWH7" s="340"/>
      <c r="CWI7" s="340"/>
      <c r="CWJ7" s="340"/>
      <c r="CWK7" s="340"/>
      <c r="CWL7" s="340"/>
      <c r="CWM7" s="340"/>
      <c r="CWN7" s="340"/>
      <c r="CWO7" s="340"/>
      <c r="CWP7" s="340"/>
      <c r="CWQ7" s="340"/>
      <c r="CWR7" s="340"/>
      <c r="CWS7" s="340"/>
      <c r="CWT7" s="340"/>
      <c r="CWU7" s="340"/>
      <c r="CWV7" s="340"/>
      <c r="CWW7" s="340"/>
      <c r="CWX7" s="340"/>
      <c r="CWY7" s="340"/>
      <c r="CWZ7" s="340"/>
      <c r="CXA7" s="340"/>
      <c r="CXB7" s="340"/>
      <c r="CXC7" s="340"/>
      <c r="CXD7" s="340"/>
      <c r="CXE7" s="340"/>
      <c r="CXF7" s="340"/>
      <c r="CXG7" s="340"/>
      <c r="CXH7" s="340"/>
      <c r="CXI7" s="340"/>
      <c r="CXJ7" s="340"/>
      <c r="CXK7" s="340"/>
      <c r="CXL7" s="340"/>
      <c r="CXM7" s="340"/>
      <c r="CXN7" s="340"/>
      <c r="CXO7" s="340"/>
      <c r="CXP7" s="340"/>
      <c r="CXQ7" s="340"/>
      <c r="CXR7" s="340"/>
      <c r="CXS7" s="340"/>
      <c r="CXT7" s="340"/>
      <c r="CXU7" s="340"/>
      <c r="CXV7" s="340"/>
      <c r="CXW7" s="340"/>
      <c r="CXX7" s="340"/>
      <c r="CXY7" s="340"/>
      <c r="CXZ7" s="340"/>
      <c r="CYA7" s="340"/>
      <c r="CYB7" s="340"/>
      <c r="CYC7" s="340"/>
      <c r="CYD7" s="340"/>
      <c r="CYE7" s="340"/>
      <c r="CYF7" s="340"/>
      <c r="CYG7" s="340"/>
      <c r="CYH7" s="340"/>
      <c r="CYI7" s="340"/>
      <c r="CYJ7" s="340"/>
      <c r="CYK7" s="340"/>
      <c r="CYL7" s="340"/>
      <c r="CYM7" s="340"/>
      <c r="CYN7" s="340"/>
      <c r="CYO7" s="340"/>
      <c r="CYP7" s="340"/>
      <c r="CYQ7" s="340"/>
      <c r="CYR7" s="340"/>
      <c r="CYS7" s="340"/>
      <c r="CYT7" s="340"/>
      <c r="CYU7" s="340"/>
      <c r="CYV7" s="340"/>
      <c r="CYW7" s="340"/>
      <c r="CYX7" s="340"/>
      <c r="CYY7" s="340"/>
      <c r="CYZ7" s="340"/>
      <c r="CZA7" s="340"/>
      <c r="CZB7" s="340"/>
      <c r="CZC7" s="340"/>
      <c r="CZD7" s="340"/>
      <c r="CZE7" s="340"/>
      <c r="CZF7" s="340"/>
      <c r="CZG7" s="340"/>
      <c r="CZH7" s="340"/>
      <c r="CZI7" s="340"/>
      <c r="CZJ7" s="340"/>
      <c r="CZK7" s="340"/>
      <c r="CZL7" s="340"/>
      <c r="CZM7" s="340"/>
      <c r="CZN7" s="340"/>
      <c r="CZO7" s="340"/>
      <c r="CZP7" s="340"/>
      <c r="CZQ7" s="340"/>
      <c r="CZR7" s="340"/>
      <c r="CZS7" s="340"/>
      <c r="CZT7" s="340"/>
      <c r="CZU7" s="340"/>
      <c r="CZV7" s="340"/>
      <c r="CZW7" s="340"/>
      <c r="CZX7" s="340"/>
      <c r="CZY7" s="340"/>
      <c r="CZZ7" s="340"/>
      <c r="DAA7" s="340"/>
      <c r="DAB7" s="340"/>
      <c r="DAC7" s="340"/>
      <c r="DAD7" s="340"/>
      <c r="DAE7" s="340"/>
      <c r="DAF7" s="340"/>
      <c r="DAG7" s="340"/>
      <c r="DAH7" s="340"/>
      <c r="DAI7" s="340"/>
      <c r="DAJ7" s="340"/>
      <c r="DAK7" s="340"/>
      <c r="DAL7" s="340"/>
      <c r="DAM7" s="340"/>
      <c r="DAN7" s="340"/>
      <c r="DAO7" s="340"/>
      <c r="DAP7" s="340"/>
      <c r="DAQ7" s="340"/>
      <c r="DAR7" s="340"/>
      <c r="DAS7" s="340"/>
      <c r="DAT7" s="340"/>
      <c r="DAU7" s="340"/>
      <c r="DAV7" s="340"/>
      <c r="DAW7" s="340"/>
      <c r="DAX7" s="340"/>
      <c r="DAY7" s="340"/>
      <c r="DAZ7" s="340"/>
      <c r="DBA7" s="340"/>
      <c r="DBB7" s="340"/>
      <c r="DBC7" s="340"/>
      <c r="DBD7" s="340"/>
      <c r="DBE7" s="340"/>
      <c r="DBF7" s="340"/>
      <c r="DBG7" s="340"/>
      <c r="DBH7" s="340"/>
      <c r="DBI7" s="340"/>
      <c r="DBJ7" s="340"/>
      <c r="DBK7" s="340"/>
      <c r="DBL7" s="340"/>
      <c r="DBM7" s="340"/>
      <c r="DBN7" s="340"/>
      <c r="DBO7" s="340"/>
      <c r="DBP7" s="340"/>
      <c r="DBQ7" s="340"/>
      <c r="DBR7" s="340"/>
      <c r="DBS7" s="340"/>
      <c r="DBT7" s="340"/>
      <c r="DBU7" s="340"/>
      <c r="DBV7" s="340"/>
      <c r="DBW7" s="340"/>
      <c r="DBX7" s="340"/>
      <c r="DBY7" s="340"/>
      <c r="DBZ7" s="340"/>
      <c r="DCA7" s="340"/>
      <c r="DCB7" s="340"/>
      <c r="DCC7" s="340"/>
      <c r="DCD7" s="340"/>
      <c r="DCE7" s="340"/>
      <c r="DCF7" s="340"/>
      <c r="DCG7" s="340"/>
      <c r="DCH7" s="340"/>
      <c r="DCI7" s="340"/>
      <c r="DCJ7" s="340"/>
      <c r="DCK7" s="340"/>
      <c r="DCL7" s="340"/>
      <c r="DCM7" s="340"/>
      <c r="DCN7" s="340"/>
      <c r="DCO7" s="340"/>
      <c r="DCP7" s="340"/>
      <c r="DCQ7" s="340"/>
      <c r="DCR7" s="340"/>
      <c r="DCS7" s="340"/>
      <c r="DCT7" s="340"/>
      <c r="DCU7" s="340"/>
      <c r="DCV7" s="340"/>
      <c r="DCW7" s="340"/>
      <c r="DCX7" s="340"/>
      <c r="DCY7" s="340"/>
      <c r="DCZ7" s="340"/>
      <c r="DDA7" s="340"/>
      <c r="DDB7" s="340"/>
      <c r="DDC7" s="340"/>
      <c r="DDD7" s="340"/>
      <c r="DDE7" s="340"/>
      <c r="DDF7" s="340"/>
      <c r="DDG7" s="340"/>
      <c r="DDH7" s="340"/>
      <c r="DDI7" s="340"/>
      <c r="DDJ7" s="340"/>
      <c r="DDK7" s="340"/>
      <c r="DDL7" s="340"/>
      <c r="DDM7" s="340"/>
      <c r="DDN7" s="340"/>
      <c r="DDO7" s="340"/>
      <c r="DDP7" s="340"/>
      <c r="DDQ7" s="340"/>
      <c r="DDR7" s="340"/>
      <c r="DDS7" s="340"/>
      <c r="DDT7" s="340"/>
      <c r="DDU7" s="340"/>
      <c r="DDV7" s="340"/>
      <c r="DDW7" s="340"/>
      <c r="DDX7" s="340"/>
      <c r="DDY7" s="340"/>
      <c r="DDZ7" s="340"/>
      <c r="DEA7" s="340"/>
      <c r="DEB7" s="340"/>
      <c r="DEC7" s="340"/>
      <c r="DED7" s="340"/>
      <c r="DEE7" s="340"/>
      <c r="DEF7" s="340"/>
      <c r="DEG7" s="340"/>
      <c r="DEH7" s="340"/>
      <c r="DEI7" s="340"/>
      <c r="DEJ7" s="340"/>
      <c r="DEK7" s="340"/>
      <c r="DEL7" s="340"/>
      <c r="DEM7" s="340"/>
      <c r="DEN7" s="340"/>
      <c r="DEO7" s="340"/>
      <c r="DEP7" s="340"/>
      <c r="DEQ7" s="340"/>
      <c r="DER7" s="340"/>
      <c r="DES7" s="340"/>
      <c r="DET7" s="340"/>
      <c r="DEU7" s="340"/>
      <c r="DEV7" s="340"/>
      <c r="DEW7" s="340"/>
      <c r="DEX7" s="340"/>
      <c r="DEY7" s="340"/>
      <c r="DEZ7" s="340"/>
      <c r="DFA7" s="340"/>
      <c r="DFB7" s="340"/>
      <c r="DFC7" s="340"/>
      <c r="DFD7" s="340"/>
      <c r="DFE7" s="340"/>
      <c r="DFF7" s="340"/>
      <c r="DFG7" s="340"/>
      <c r="DFH7" s="340"/>
      <c r="DFI7" s="340"/>
      <c r="DFJ7" s="340"/>
      <c r="DFK7" s="340"/>
      <c r="DFL7" s="340"/>
      <c r="DFM7" s="340"/>
      <c r="DFN7" s="340"/>
      <c r="DFO7" s="340"/>
      <c r="DFP7" s="340"/>
      <c r="DFQ7" s="340"/>
      <c r="DFR7" s="340"/>
      <c r="DFS7" s="340"/>
      <c r="DFT7" s="340"/>
      <c r="DFU7" s="340"/>
      <c r="DFV7" s="340"/>
      <c r="DFW7" s="340"/>
      <c r="DFX7" s="340"/>
      <c r="DFY7" s="340"/>
      <c r="DFZ7" s="340"/>
      <c r="DGA7" s="340"/>
      <c r="DGB7" s="340"/>
      <c r="DGC7" s="340"/>
      <c r="DGD7" s="340"/>
      <c r="DGE7" s="340"/>
      <c r="DGF7" s="340"/>
      <c r="DGG7" s="340"/>
      <c r="DGH7" s="340"/>
      <c r="DGI7" s="340"/>
      <c r="DGJ7" s="340"/>
      <c r="DGK7" s="340"/>
      <c r="DGL7" s="340"/>
      <c r="DGM7" s="340"/>
      <c r="DGN7" s="340"/>
      <c r="DGO7" s="340"/>
      <c r="DGP7" s="340"/>
      <c r="DGQ7" s="340"/>
      <c r="DGR7" s="340"/>
      <c r="DGS7" s="340"/>
      <c r="DGT7" s="340"/>
      <c r="DGU7" s="340"/>
      <c r="DGV7" s="340"/>
      <c r="DGW7" s="340"/>
      <c r="DGX7" s="340"/>
      <c r="DGY7" s="340"/>
      <c r="DGZ7" s="340"/>
      <c r="DHA7" s="340"/>
      <c r="DHB7" s="340"/>
      <c r="DHC7" s="340"/>
      <c r="DHD7" s="340"/>
      <c r="DHE7" s="340"/>
      <c r="DHF7" s="340"/>
      <c r="DHG7" s="340"/>
      <c r="DHH7" s="340"/>
      <c r="DHI7" s="340"/>
      <c r="DHJ7" s="340"/>
      <c r="DHK7" s="340"/>
      <c r="DHL7" s="340"/>
      <c r="DHM7" s="340"/>
      <c r="DHN7" s="340"/>
      <c r="DHO7" s="340"/>
      <c r="DHP7" s="340"/>
      <c r="DHQ7" s="340"/>
      <c r="DHR7" s="340"/>
      <c r="DHS7" s="340"/>
      <c r="DHT7" s="340"/>
      <c r="DHU7" s="340"/>
      <c r="DHV7" s="340"/>
      <c r="DHW7" s="340"/>
      <c r="DHX7" s="340"/>
      <c r="DHY7" s="340"/>
      <c r="DHZ7" s="340"/>
      <c r="DIA7" s="340"/>
      <c r="DIB7" s="340"/>
      <c r="DIC7" s="340"/>
      <c r="DID7" s="340"/>
      <c r="DIE7" s="340"/>
      <c r="DIF7" s="340"/>
      <c r="DIG7" s="340"/>
      <c r="DIH7" s="340"/>
      <c r="DII7" s="340"/>
      <c r="DIJ7" s="340"/>
      <c r="DIK7" s="340"/>
      <c r="DIL7" s="340"/>
      <c r="DIM7" s="340"/>
      <c r="DIN7" s="340"/>
      <c r="DIO7" s="340"/>
      <c r="DIP7" s="340"/>
      <c r="DIQ7" s="340"/>
      <c r="DIR7" s="340"/>
      <c r="DIS7" s="340"/>
      <c r="DIT7" s="340"/>
      <c r="DIU7" s="340"/>
      <c r="DIV7" s="340"/>
      <c r="DIW7" s="340"/>
      <c r="DIX7" s="340"/>
      <c r="DIY7" s="340"/>
      <c r="DIZ7" s="340"/>
      <c r="DJA7" s="340"/>
      <c r="DJB7" s="340"/>
      <c r="DJC7" s="340"/>
      <c r="DJD7" s="340"/>
      <c r="DJE7" s="340"/>
      <c r="DJF7" s="340"/>
      <c r="DJG7" s="340"/>
      <c r="DJH7" s="340"/>
      <c r="DJI7" s="340"/>
      <c r="DJJ7" s="340"/>
      <c r="DJK7" s="340"/>
      <c r="DJL7" s="340"/>
      <c r="DJM7" s="340"/>
      <c r="DJN7" s="340"/>
      <c r="DJO7" s="340"/>
      <c r="DJP7" s="340"/>
      <c r="DJQ7" s="340"/>
      <c r="DJR7" s="340"/>
      <c r="DJS7" s="340"/>
      <c r="DJT7" s="340"/>
      <c r="DJU7" s="340"/>
      <c r="DJV7" s="340"/>
      <c r="DJW7" s="340"/>
      <c r="DJX7" s="340"/>
      <c r="DJY7" s="340"/>
      <c r="DJZ7" s="340"/>
      <c r="DKA7" s="340"/>
      <c r="DKB7" s="340"/>
      <c r="DKC7" s="340"/>
      <c r="DKD7" s="340"/>
      <c r="DKE7" s="340"/>
      <c r="DKF7" s="340"/>
      <c r="DKG7" s="340"/>
      <c r="DKH7" s="340"/>
      <c r="DKI7" s="340"/>
      <c r="DKJ7" s="340"/>
      <c r="DKK7" s="340"/>
      <c r="DKL7" s="340"/>
      <c r="DKM7" s="340"/>
      <c r="DKN7" s="340"/>
      <c r="DKO7" s="340"/>
      <c r="DKP7" s="340"/>
      <c r="DKQ7" s="340"/>
      <c r="DKR7" s="340"/>
      <c r="DKS7" s="340"/>
      <c r="DKT7" s="340"/>
      <c r="DKU7" s="340"/>
      <c r="DKV7" s="340"/>
      <c r="DKW7" s="340"/>
      <c r="DKX7" s="340"/>
      <c r="DKY7" s="340"/>
      <c r="DKZ7" s="340"/>
      <c r="DLA7" s="340"/>
      <c r="DLB7" s="340"/>
      <c r="DLC7" s="340"/>
      <c r="DLD7" s="340"/>
      <c r="DLE7" s="340"/>
      <c r="DLF7" s="340"/>
      <c r="DLG7" s="340"/>
      <c r="DLH7" s="340"/>
      <c r="DLI7" s="340"/>
      <c r="DLJ7" s="340"/>
      <c r="DLK7" s="340"/>
      <c r="DLL7" s="340"/>
      <c r="DLM7" s="340"/>
      <c r="DLN7" s="340"/>
      <c r="DLO7" s="340"/>
      <c r="DLP7" s="340"/>
      <c r="DLQ7" s="340"/>
      <c r="DLR7" s="340"/>
      <c r="DLS7" s="340"/>
      <c r="DLT7" s="340"/>
      <c r="DLU7" s="340"/>
      <c r="DLV7" s="340"/>
      <c r="DLW7" s="340"/>
      <c r="DLX7" s="340"/>
      <c r="DLY7" s="340"/>
      <c r="DLZ7" s="340"/>
      <c r="DMA7" s="340"/>
      <c r="DMB7" s="340"/>
      <c r="DMC7" s="340"/>
      <c r="DMD7" s="340"/>
      <c r="DME7" s="340"/>
      <c r="DMF7" s="340"/>
      <c r="DMG7" s="340"/>
      <c r="DMH7" s="340"/>
      <c r="DMI7" s="340"/>
      <c r="DMJ7" s="340"/>
      <c r="DMK7" s="340"/>
      <c r="DML7" s="340"/>
      <c r="DMM7" s="340"/>
      <c r="DMN7" s="340"/>
      <c r="DMO7" s="340"/>
      <c r="DMP7" s="340"/>
      <c r="DMQ7" s="340"/>
      <c r="DMR7" s="340"/>
      <c r="DMS7" s="340"/>
      <c r="DMT7" s="340"/>
      <c r="DMU7" s="340"/>
      <c r="DMV7" s="340"/>
      <c r="DMW7" s="340"/>
      <c r="DMX7" s="340"/>
      <c r="DMY7" s="340"/>
      <c r="DMZ7" s="340"/>
      <c r="DNA7" s="340"/>
      <c r="DNB7" s="340"/>
      <c r="DNC7" s="340"/>
      <c r="DND7" s="340"/>
      <c r="DNE7" s="340"/>
      <c r="DNF7" s="340"/>
      <c r="DNG7" s="340"/>
      <c r="DNH7" s="340"/>
      <c r="DNI7" s="340"/>
      <c r="DNJ7" s="340"/>
      <c r="DNK7" s="340"/>
      <c r="DNL7" s="340"/>
      <c r="DNM7" s="340"/>
      <c r="DNN7" s="340"/>
      <c r="DNO7" s="340"/>
      <c r="DNP7" s="340"/>
      <c r="DNQ7" s="340"/>
      <c r="DNR7" s="340"/>
      <c r="DNS7" s="340"/>
      <c r="DNT7" s="340"/>
      <c r="DNU7" s="340"/>
      <c r="DNV7" s="340"/>
      <c r="DNW7" s="340"/>
      <c r="DNX7" s="340"/>
      <c r="DNY7" s="340"/>
      <c r="DNZ7" s="340"/>
      <c r="DOA7" s="340"/>
      <c r="DOB7" s="340"/>
      <c r="DOC7" s="340"/>
      <c r="DOD7" s="340"/>
      <c r="DOE7" s="340"/>
      <c r="DOF7" s="340"/>
      <c r="DOG7" s="340"/>
      <c r="DOH7" s="340"/>
      <c r="DOI7" s="340"/>
      <c r="DOJ7" s="340"/>
      <c r="DOK7" s="340"/>
      <c r="DOL7" s="340"/>
      <c r="DOM7" s="340"/>
      <c r="DON7" s="340"/>
      <c r="DOO7" s="340"/>
      <c r="DOP7" s="340"/>
      <c r="DOQ7" s="340"/>
      <c r="DOR7" s="340"/>
      <c r="DOS7" s="340"/>
      <c r="DOT7" s="340"/>
      <c r="DOU7" s="340"/>
      <c r="DOV7" s="340"/>
      <c r="DOW7" s="340"/>
      <c r="DOX7" s="340"/>
      <c r="DOY7" s="340"/>
      <c r="DOZ7" s="340"/>
      <c r="DPA7" s="340"/>
      <c r="DPB7" s="340"/>
      <c r="DPC7" s="340"/>
      <c r="DPD7" s="340"/>
      <c r="DPE7" s="340"/>
      <c r="DPF7" s="340"/>
      <c r="DPG7" s="340"/>
      <c r="DPH7" s="340"/>
      <c r="DPI7" s="340"/>
      <c r="DPJ7" s="340"/>
      <c r="DPK7" s="340"/>
      <c r="DPL7" s="340"/>
      <c r="DPM7" s="340"/>
      <c r="DPN7" s="340"/>
      <c r="DPO7" s="340"/>
      <c r="DPP7" s="340"/>
      <c r="DPQ7" s="340"/>
      <c r="DPR7" s="340"/>
      <c r="DPS7" s="340"/>
      <c r="DPT7" s="340"/>
      <c r="DPU7" s="340"/>
      <c r="DPV7" s="340"/>
      <c r="DPW7" s="340"/>
      <c r="DPX7" s="340"/>
      <c r="DPY7" s="340"/>
      <c r="DPZ7" s="340"/>
      <c r="DQA7" s="340"/>
      <c r="DQB7" s="340"/>
      <c r="DQC7" s="340"/>
      <c r="DQD7" s="340"/>
      <c r="DQE7" s="340"/>
      <c r="DQF7" s="340"/>
      <c r="DQG7" s="340"/>
      <c r="DQH7" s="340"/>
      <c r="DQI7" s="340"/>
      <c r="DQJ7" s="340"/>
      <c r="DQK7" s="340"/>
      <c r="DQL7" s="340"/>
      <c r="DQM7" s="340"/>
      <c r="DQN7" s="340"/>
      <c r="DQO7" s="340"/>
      <c r="DQP7" s="340"/>
      <c r="DQQ7" s="340"/>
      <c r="DQR7" s="340"/>
      <c r="DQS7" s="340"/>
      <c r="DQT7" s="340"/>
      <c r="DQU7" s="340"/>
      <c r="DQV7" s="340"/>
      <c r="DQW7" s="340"/>
      <c r="DQX7" s="340"/>
      <c r="DQY7" s="340"/>
      <c r="DQZ7" s="340"/>
      <c r="DRA7" s="340"/>
      <c r="DRB7" s="340"/>
      <c r="DRC7" s="340"/>
      <c r="DRD7" s="340"/>
      <c r="DRE7" s="340"/>
      <c r="DRF7" s="340"/>
      <c r="DRG7" s="340"/>
      <c r="DRH7" s="340"/>
      <c r="DRI7" s="340"/>
      <c r="DRJ7" s="340"/>
      <c r="DRK7" s="340"/>
      <c r="DRL7" s="340"/>
      <c r="DRM7" s="340"/>
      <c r="DRN7" s="340"/>
      <c r="DRO7" s="340"/>
      <c r="DRP7" s="340"/>
      <c r="DRQ7" s="340"/>
      <c r="DRR7" s="340"/>
      <c r="DRS7" s="340"/>
      <c r="DRT7" s="340"/>
      <c r="DRU7" s="340"/>
      <c r="DRV7" s="340"/>
      <c r="DRW7" s="340"/>
      <c r="DRX7" s="340"/>
      <c r="DRY7" s="340"/>
      <c r="DRZ7" s="340"/>
      <c r="DSA7" s="340"/>
      <c r="DSB7" s="340"/>
      <c r="DSC7" s="340"/>
      <c r="DSD7" s="340"/>
      <c r="DSE7" s="340"/>
      <c r="DSF7" s="340"/>
      <c r="DSG7" s="340"/>
      <c r="DSH7" s="340"/>
      <c r="DSI7" s="340"/>
      <c r="DSJ7" s="340"/>
      <c r="DSK7" s="340"/>
      <c r="DSL7" s="340"/>
      <c r="DSM7" s="340"/>
      <c r="DSN7" s="340"/>
      <c r="DSO7" s="340"/>
      <c r="DSP7" s="340"/>
      <c r="DSQ7" s="340"/>
      <c r="DSR7" s="340"/>
      <c r="DSS7" s="340"/>
      <c r="DST7" s="340"/>
      <c r="DSU7" s="340"/>
      <c r="DSV7" s="340"/>
      <c r="DSW7" s="340"/>
      <c r="DSX7" s="340"/>
      <c r="DSY7" s="340"/>
      <c r="DSZ7" s="340"/>
      <c r="DTA7" s="340"/>
      <c r="DTB7" s="340"/>
      <c r="DTC7" s="340"/>
      <c r="DTD7" s="340"/>
      <c r="DTE7" s="340"/>
      <c r="DTF7" s="340"/>
      <c r="DTG7" s="340"/>
      <c r="DTH7" s="340"/>
      <c r="DTI7" s="340"/>
      <c r="DTJ7" s="340"/>
      <c r="DTK7" s="340"/>
      <c r="DTL7" s="340"/>
      <c r="DTM7" s="340"/>
      <c r="DTN7" s="340"/>
      <c r="DTO7" s="340"/>
      <c r="DTP7" s="340"/>
      <c r="DTQ7" s="340"/>
      <c r="DTR7" s="340"/>
      <c r="DTS7" s="340"/>
      <c r="DTT7" s="340"/>
      <c r="DTU7" s="340"/>
      <c r="DTV7" s="340"/>
      <c r="DTW7" s="340"/>
      <c r="DTX7" s="340"/>
      <c r="DTY7" s="340"/>
      <c r="DTZ7" s="340"/>
      <c r="DUA7" s="340"/>
      <c r="DUB7" s="340"/>
      <c r="DUC7" s="340"/>
      <c r="DUD7" s="340"/>
      <c r="DUE7" s="340"/>
      <c r="DUF7" s="340"/>
      <c r="DUG7" s="340"/>
      <c r="DUH7" s="340"/>
      <c r="DUI7" s="340"/>
      <c r="DUJ7" s="340"/>
      <c r="DUK7" s="340"/>
      <c r="DUL7" s="340"/>
      <c r="DUM7" s="340"/>
      <c r="DUN7" s="340"/>
      <c r="DUO7" s="340"/>
      <c r="DUP7" s="340"/>
      <c r="DUQ7" s="340"/>
      <c r="DUR7" s="340"/>
      <c r="DUS7" s="340"/>
      <c r="DUT7" s="340"/>
      <c r="DUU7" s="340"/>
      <c r="DUV7" s="340"/>
      <c r="DUW7" s="340"/>
      <c r="DUX7" s="340"/>
      <c r="DUY7" s="340"/>
      <c r="DUZ7" s="340"/>
      <c r="DVA7" s="340"/>
      <c r="DVB7" s="340"/>
      <c r="DVC7" s="340"/>
      <c r="DVD7" s="340"/>
      <c r="DVE7" s="340"/>
      <c r="DVF7" s="340"/>
      <c r="DVG7" s="340"/>
      <c r="DVH7" s="340"/>
      <c r="DVI7" s="340"/>
      <c r="DVJ7" s="340"/>
      <c r="DVK7" s="340"/>
      <c r="DVL7" s="340"/>
      <c r="DVM7" s="340"/>
      <c r="DVN7" s="340"/>
      <c r="DVO7" s="340"/>
      <c r="DVP7" s="340"/>
      <c r="DVQ7" s="340"/>
      <c r="DVR7" s="340"/>
      <c r="DVS7" s="340"/>
      <c r="DVT7" s="340"/>
      <c r="DVU7" s="340"/>
      <c r="DVV7" s="340"/>
      <c r="DVW7" s="340"/>
      <c r="DVX7" s="340"/>
      <c r="DVY7" s="340"/>
      <c r="DVZ7" s="340"/>
      <c r="DWA7" s="340"/>
      <c r="DWB7" s="340"/>
      <c r="DWC7" s="340"/>
      <c r="DWD7" s="340"/>
      <c r="DWE7" s="340"/>
      <c r="DWF7" s="340"/>
      <c r="DWG7" s="340"/>
      <c r="DWH7" s="340"/>
      <c r="DWI7" s="340"/>
      <c r="DWJ7" s="340"/>
      <c r="DWK7" s="340"/>
      <c r="DWL7" s="340"/>
      <c r="DWM7" s="340"/>
      <c r="DWN7" s="340"/>
      <c r="DWO7" s="340"/>
      <c r="DWP7" s="340"/>
      <c r="DWQ7" s="340"/>
      <c r="DWR7" s="340"/>
      <c r="DWS7" s="340"/>
      <c r="DWT7" s="340"/>
      <c r="DWU7" s="340"/>
      <c r="DWV7" s="340"/>
      <c r="DWW7" s="340"/>
      <c r="DWX7" s="340"/>
      <c r="DWY7" s="340"/>
      <c r="DWZ7" s="340"/>
      <c r="DXA7" s="340"/>
      <c r="DXB7" s="340"/>
      <c r="DXC7" s="340"/>
      <c r="DXD7" s="340"/>
      <c r="DXE7" s="340"/>
      <c r="DXF7" s="340"/>
      <c r="DXG7" s="340"/>
      <c r="DXH7" s="340"/>
      <c r="DXI7" s="340"/>
      <c r="DXJ7" s="340"/>
      <c r="DXK7" s="340"/>
      <c r="DXL7" s="340"/>
      <c r="DXM7" s="340"/>
      <c r="DXN7" s="340"/>
      <c r="DXO7" s="340"/>
      <c r="DXP7" s="340"/>
      <c r="DXQ7" s="340"/>
      <c r="DXR7" s="340"/>
      <c r="DXS7" s="340"/>
      <c r="DXT7" s="340"/>
      <c r="DXU7" s="340"/>
      <c r="DXV7" s="340"/>
      <c r="DXW7" s="340"/>
      <c r="DXX7" s="340"/>
      <c r="DXY7" s="340"/>
      <c r="DXZ7" s="340"/>
      <c r="DYA7" s="340"/>
      <c r="DYB7" s="340"/>
      <c r="DYC7" s="340"/>
      <c r="DYD7" s="340"/>
      <c r="DYE7" s="340"/>
      <c r="DYF7" s="340"/>
      <c r="DYG7" s="340"/>
      <c r="DYH7" s="340"/>
      <c r="DYI7" s="340"/>
      <c r="DYJ7" s="340"/>
      <c r="DYK7" s="340"/>
      <c r="DYL7" s="340"/>
      <c r="DYM7" s="340"/>
      <c r="DYN7" s="340"/>
      <c r="DYO7" s="340"/>
      <c r="DYP7" s="340"/>
      <c r="DYQ7" s="340"/>
      <c r="DYR7" s="340"/>
      <c r="DYS7" s="340"/>
      <c r="DYT7" s="340"/>
      <c r="DYU7" s="340"/>
      <c r="DYV7" s="340"/>
      <c r="DYW7" s="340"/>
      <c r="DYX7" s="340"/>
      <c r="DYY7" s="340"/>
      <c r="DYZ7" s="340"/>
      <c r="DZA7" s="340"/>
      <c r="DZB7" s="340"/>
      <c r="DZC7" s="340"/>
      <c r="DZD7" s="340"/>
      <c r="DZE7" s="340"/>
      <c r="DZF7" s="340"/>
      <c r="DZG7" s="340"/>
      <c r="DZH7" s="340"/>
      <c r="DZI7" s="340"/>
      <c r="DZJ7" s="340"/>
      <c r="DZK7" s="340"/>
      <c r="DZL7" s="340"/>
      <c r="DZM7" s="340"/>
      <c r="DZN7" s="340"/>
      <c r="DZO7" s="340"/>
      <c r="DZP7" s="340"/>
      <c r="DZQ7" s="340"/>
      <c r="DZR7" s="340"/>
      <c r="DZS7" s="340"/>
      <c r="DZT7" s="340"/>
      <c r="DZU7" s="340"/>
      <c r="DZV7" s="340"/>
      <c r="DZW7" s="340"/>
      <c r="DZX7" s="340"/>
      <c r="DZY7" s="340"/>
      <c r="DZZ7" s="340"/>
      <c r="EAA7" s="340"/>
      <c r="EAB7" s="340"/>
      <c r="EAC7" s="340"/>
      <c r="EAD7" s="340"/>
      <c r="EAE7" s="340"/>
      <c r="EAF7" s="340"/>
      <c r="EAG7" s="340"/>
      <c r="EAH7" s="340"/>
      <c r="EAI7" s="340"/>
      <c r="EAJ7" s="340"/>
      <c r="EAK7" s="340"/>
      <c r="EAL7" s="340"/>
      <c r="EAM7" s="340"/>
      <c r="EAN7" s="340"/>
      <c r="EAO7" s="340"/>
      <c r="EAP7" s="340"/>
      <c r="EAQ7" s="340"/>
      <c r="EAR7" s="340"/>
      <c r="EAS7" s="340"/>
      <c r="EAT7" s="340"/>
      <c r="EAU7" s="340"/>
      <c r="EAV7" s="340"/>
      <c r="EAW7" s="340"/>
      <c r="EAX7" s="340"/>
      <c r="EAY7" s="340"/>
      <c r="EAZ7" s="340"/>
      <c r="EBA7" s="340"/>
      <c r="EBB7" s="340"/>
      <c r="EBC7" s="340"/>
      <c r="EBD7" s="340"/>
      <c r="EBE7" s="340"/>
      <c r="EBF7" s="340"/>
      <c r="EBG7" s="340"/>
      <c r="EBH7" s="340"/>
      <c r="EBI7" s="340"/>
      <c r="EBJ7" s="340"/>
      <c r="EBK7" s="340"/>
      <c r="EBL7" s="340"/>
      <c r="EBM7" s="340"/>
      <c r="EBN7" s="340"/>
      <c r="EBO7" s="340"/>
      <c r="EBP7" s="340"/>
      <c r="EBQ7" s="340"/>
      <c r="EBR7" s="340"/>
      <c r="EBS7" s="340"/>
      <c r="EBT7" s="340"/>
      <c r="EBU7" s="340"/>
      <c r="EBV7" s="340"/>
      <c r="EBW7" s="340"/>
      <c r="EBX7" s="340"/>
      <c r="EBY7" s="340"/>
      <c r="EBZ7" s="340"/>
      <c r="ECA7" s="340"/>
      <c r="ECB7" s="340"/>
      <c r="ECC7" s="340"/>
      <c r="ECD7" s="340"/>
      <c r="ECE7" s="340"/>
      <c r="ECF7" s="340"/>
      <c r="ECG7" s="340"/>
      <c r="ECH7" s="340"/>
      <c r="ECI7" s="340"/>
      <c r="ECJ7" s="340"/>
      <c r="ECK7" s="340"/>
      <c r="ECL7" s="340"/>
      <c r="ECM7" s="340"/>
      <c r="ECN7" s="340"/>
      <c r="ECO7" s="340"/>
      <c r="ECP7" s="340"/>
      <c r="ECQ7" s="340"/>
      <c r="ECR7" s="340"/>
      <c r="ECS7" s="340"/>
      <c r="ECT7" s="340"/>
      <c r="ECU7" s="340"/>
      <c r="ECV7" s="340"/>
      <c r="ECW7" s="340"/>
      <c r="ECX7" s="340"/>
      <c r="ECY7" s="340"/>
      <c r="ECZ7" s="340"/>
      <c r="EDA7" s="340"/>
      <c r="EDB7" s="340"/>
      <c r="EDC7" s="340"/>
      <c r="EDD7" s="340"/>
      <c r="EDE7" s="340"/>
      <c r="EDF7" s="340"/>
      <c r="EDG7" s="340"/>
      <c r="EDH7" s="340"/>
      <c r="EDI7" s="340"/>
      <c r="EDJ7" s="340"/>
      <c r="EDK7" s="340"/>
      <c r="EDL7" s="340"/>
      <c r="EDM7" s="340"/>
      <c r="EDN7" s="340"/>
      <c r="EDO7" s="340"/>
      <c r="EDP7" s="340"/>
      <c r="EDQ7" s="340"/>
      <c r="EDR7" s="340"/>
      <c r="EDS7" s="340"/>
      <c r="EDT7" s="340"/>
      <c r="EDU7" s="340"/>
      <c r="EDV7" s="340"/>
      <c r="EDW7" s="340"/>
      <c r="EDX7" s="340"/>
      <c r="EDY7" s="340"/>
      <c r="EDZ7" s="340"/>
      <c r="EEA7" s="340"/>
      <c r="EEB7" s="340"/>
      <c r="EEC7" s="340"/>
      <c r="EED7" s="340"/>
      <c r="EEE7" s="340"/>
      <c r="EEF7" s="340"/>
      <c r="EEG7" s="340"/>
      <c r="EEH7" s="340"/>
      <c r="EEI7" s="340"/>
      <c r="EEJ7" s="340"/>
      <c r="EEK7" s="340"/>
      <c r="EEL7" s="340"/>
      <c r="EEM7" s="340"/>
      <c r="EEN7" s="340"/>
      <c r="EEO7" s="340"/>
      <c r="EEP7" s="340"/>
      <c r="EEQ7" s="340"/>
      <c r="EER7" s="340"/>
      <c r="EES7" s="340"/>
      <c r="EET7" s="340"/>
      <c r="EEU7" s="340"/>
      <c r="EEV7" s="340"/>
      <c r="EEW7" s="340"/>
      <c r="EEX7" s="340"/>
      <c r="EEY7" s="340"/>
      <c r="EEZ7" s="340"/>
      <c r="EFA7" s="340"/>
      <c r="EFB7" s="340"/>
      <c r="EFC7" s="340"/>
      <c r="EFD7" s="340"/>
      <c r="EFE7" s="340"/>
      <c r="EFF7" s="340"/>
      <c r="EFG7" s="340"/>
      <c r="EFH7" s="340"/>
      <c r="EFI7" s="340"/>
      <c r="EFJ7" s="340"/>
      <c r="EFK7" s="340"/>
      <c r="EFL7" s="340"/>
      <c r="EFM7" s="340"/>
      <c r="EFN7" s="340"/>
      <c r="EFO7" s="340"/>
      <c r="EFP7" s="340"/>
      <c r="EFQ7" s="340"/>
      <c r="EFR7" s="340"/>
      <c r="EFS7" s="340"/>
      <c r="EFT7" s="340"/>
      <c r="EFU7" s="340"/>
      <c r="EFV7" s="340"/>
      <c r="EFW7" s="340"/>
      <c r="EFX7" s="340"/>
      <c r="EFY7" s="340"/>
      <c r="EFZ7" s="340"/>
      <c r="EGA7" s="340"/>
      <c r="EGB7" s="340"/>
      <c r="EGC7" s="340"/>
      <c r="EGD7" s="340"/>
      <c r="EGE7" s="340"/>
      <c r="EGF7" s="340"/>
      <c r="EGG7" s="340"/>
      <c r="EGH7" s="340"/>
      <c r="EGI7" s="340"/>
      <c r="EGJ7" s="340"/>
      <c r="EGK7" s="340"/>
      <c r="EGL7" s="340"/>
      <c r="EGM7" s="340"/>
      <c r="EGN7" s="340"/>
      <c r="EGO7" s="340"/>
      <c r="EGP7" s="340"/>
      <c r="EGQ7" s="340"/>
      <c r="EGR7" s="340"/>
      <c r="EGS7" s="340"/>
      <c r="EGT7" s="340"/>
      <c r="EGU7" s="340"/>
      <c r="EGV7" s="340"/>
      <c r="EGW7" s="340"/>
      <c r="EGX7" s="340"/>
      <c r="EGY7" s="340"/>
      <c r="EGZ7" s="340"/>
      <c r="EHA7" s="340"/>
      <c r="EHB7" s="340"/>
      <c r="EHC7" s="340"/>
      <c r="EHD7" s="340"/>
      <c r="EHE7" s="340"/>
      <c r="EHF7" s="340"/>
      <c r="EHG7" s="340"/>
      <c r="EHH7" s="340"/>
      <c r="EHI7" s="340"/>
      <c r="EHJ7" s="340"/>
      <c r="EHK7" s="340"/>
      <c r="EHL7" s="340"/>
      <c r="EHM7" s="340"/>
      <c r="EHN7" s="340"/>
      <c r="EHO7" s="340"/>
      <c r="EHP7" s="340"/>
      <c r="EHQ7" s="340"/>
      <c r="EHR7" s="340"/>
      <c r="EHS7" s="340"/>
      <c r="EHT7" s="340"/>
      <c r="EHU7" s="340"/>
      <c r="EHV7" s="340"/>
      <c r="EHW7" s="340"/>
      <c r="EHX7" s="340"/>
      <c r="EHY7" s="340"/>
      <c r="EHZ7" s="340"/>
      <c r="EIA7" s="340"/>
      <c r="EIB7" s="340"/>
      <c r="EIC7" s="340"/>
      <c r="EID7" s="340"/>
      <c r="EIE7" s="340"/>
      <c r="EIF7" s="340"/>
      <c r="EIG7" s="340"/>
      <c r="EIH7" s="340"/>
      <c r="EII7" s="340"/>
      <c r="EIJ7" s="340"/>
      <c r="EIK7" s="340"/>
      <c r="EIL7" s="340"/>
      <c r="EIM7" s="340"/>
      <c r="EIN7" s="340"/>
      <c r="EIO7" s="340"/>
      <c r="EIP7" s="340"/>
      <c r="EIQ7" s="340"/>
      <c r="EIR7" s="340"/>
      <c r="EIS7" s="340"/>
      <c r="EIT7" s="340"/>
      <c r="EIU7" s="340"/>
      <c r="EIV7" s="340"/>
      <c r="EIW7" s="340"/>
      <c r="EIX7" s="340"/>
      <c r="EIY7" s="340"/>
      <c r="EIZ7" s="340"/>
      <c r="EJA7" s="340"/>
      <c r="EJB7" s="340"/>
      <c r="EJC7" s="340"/>
      <c r="EJD7" s="340"/>
      <c r="EJE7" s="340"/>
      <c r="EJF7" s="340"/>
      <c r="EJG7" s="340"/>
      <c r="EJH7" s="340"/>
      <c r="EJI7" s="340"/>
      <c r="EJJ7" s="340"/>
      <c r="EJK7" s="340"/>
      <c r="EJL7" s="340"/>
      <c r="EJM7" s="340"/>
      <c r="EJN7" s="340"/>
      <c r="EJO7" s="340"/>
      <c r="EJP7" s="340"/>
      <c r="EJQ7" s="340"/>
      <c r="EJR7" s="340"/>
      <c r="EJS7" s="340"/>
      <c r="EJT7" s="340"/>
      <c r="EJU7" s="340"/>
      <c r="EJV7" s="340"/>
      <c r="EJW7" s="340"/>
      <c r="EJX7" s="340"/>
      <c r="EJY7" s="340"/>
      <c r="EJZ7" s="340"/>
      <c r="EKA7" s="340"/>
      <c r="EKB7" s="340"/>
      <c r="EKC7" s="340"/>
      <c r="EKD7" s="340"/>
      <c r="EKE7" s="340"/>
      <c r="EKF7" s="340"/>
      <c r="EKG7" s="340"/>
      <c r="EKH7" s="340"/>
      <c r="EKI7" s="340"/>
      <c r="EKJ7" s="340"/>
      <c r="EKK7" s="340"/>
      <c r="EKL7" s="340"/>
      <c r="EKM7" s="340"/>
      <c r="EKN7" s="340"/>
      <c r="EKO7" s="340"/>
      <c r="EKP7" s="340"/>
      <c r="EKQ7" s="340"/>
      <c r="EKR7" s="340"/>
      <c r="EKS7" s="340"/>
      <c r="EKT7" s="340"/>
      <c r="EKU7" s="340"/>
      <c r="EKV7" s="340"/>
      <c r="EKW7" s="340"/>
      <c r="EKX7" s="340"/>
      <c r="EKY7" s="340"/>
      <c r="EKZ7" s="340"/>
      <c r="ELA7" s="340"/>
      <c r="ELB7" s="340"/>
      <c r="ELC7" s="340"/>
      <c r="ELD7" s="340"/>
      <c r="ELE7" s="340"/>
      <c r="ELF7" s="340"/>
      <c r="ELG7" s="340"/>
      <c r="ELH7" s="340"/>
      <c r="ELI7" s="340"/>
      <c r="ELJ7" s="340"/>
      <c r="ELK7" s="340"/>
      <c r="ELL7" s="340"/>
      <c r="ELM7" s="340"/>
      <c r="ELN7" s="340"/>
      <c r="ELO7" s="340"/>
      <c r="ELP7" s="340"/>
      <c r="ELQ7" s="340"/>
      <c r="ELR7" s="340"/>
      <c r="ELS7" s="340"/>
      <c r="ELT7" s="340"/>
      <c r="ELU7" s="340"/>
      <c r="ELV7" s="340"/>
      <c r="ELW7" s="340"/>
      <c r="ELX7" s="340"/>
      <c r="ELY7" s="340"/>
      <c r="ELZ7" s="340"/>
      <c r="EMA7" s="340"/>
      <c r="EMB7" s="340"/>
      <c r="EMC7" s="340"/>
      <c r="EMD7" s="340"/>
      <c r="EME7" s="340"/>
      <c r="EMF7" s="340"/>
      <c r="EMG7" s="340"/>
      <c r="EMH7" s="340"/>
      <c r="EMI7" s="340"/>
      <c r="EMJ7" s="340"/>
      <c r="EMK7" s="340"/>
      <c r="EML7" s="340"/>
      <c r="EMM7" s="340"/>
      <c r="EMN7" s="340"/>
      <c r="EMO7" s="340"/>
      <c r="EMP7" s="340"/>
      <c r="EMQ7" s="340"/>
      <c r="EMR7" s="340"/>
      <c r="EMS7" s="340"/>
      <c r="EMT7" s="340"/>
      <c r="EMU7" s="340"/>
      <c r="EMV7" s="340"/>
      <c r="EMW7" s="340"/>
      <c r="EMX7" s="340"/>
      <c r="EMY7" s="340"/>
      <c r="EMZ7" s="340"/>
      <c r="ENA7" s="340"/>
      <c r="ENB7" s="340"/>
      <c r="ENC7" s="340"/>
      <c r="END7" s="340"/>
      <c r="ENE7" s="340"/>
      <c r="ENF7" s="340"/>
      <c r="ENG7" s="340"/>
      <c r="ENH7" s="340"/>
      <c r="ENI7" s="340"/>
      <c r="ENJ7" s="340"/>
      <c r="ENK7" s="340"/>
      <c r="ENL7" s="340"/>
      <c r="ENM7" s="340"/>
      <c r="ENN7" s="340"/>
      <c r="ENO7" s="340"/>
      <c r="ENP7" s="340"/>
      <c r="ENQ7" s="340"/>
      <c r="ENR7" s="340"/>
      <c r="ENS7" s="340"/>
      <c r="ENT7" s="340"/>
      <c r="ENU7" s="340"/>
      <c r="ENV7" s="340"/>
      <c r="ENW7" s="340"/>
      <c r="ENX7" s="340"/>
      <c r="ENY7" s="340"/>
      <c r="ENZ7" s="340"/>
      <c r="EOA7" s="340"/>
      <c r="EOB7" s="340"/>
      <c r="EOC7" s="340"/>
      <c r="EOD7" s="340"/>
      <c r="EOE7" s="340"/>
      <c r="EOF7" s="340"/>
      <c r="EOG7" s="340"/>
      <c r="EOH7" s="340"/>
      <c r="EOI7" s="340"/>
      <c r="EOJ7" s="340"/>
      <c r="EOK7" s="340"/>
      <c r="EOL7" s="340"/>
      <c r="EOM7" s="340"/>
      <c r="EON7" s="340"/>
      <c r="EOO7" s="340"/>
      <c r="EOP7" s="340"/>
      <c r="EOQ7" s="340"/>
      <c r="EOR7" s="340"/>
      <c r="EOS7" s="340"/>
      <c r="EOT7" s="340"/>
      <c r="EOU7" s="340"/>
      <c r="EOV7" s="340"/>
      <c r="EOW7" s="340"/>
      <c r="EOX7" s="340"/>
      <c r="EOY7" s="340"/>
      <c r="EOZ7" s="340"/>
      <c r="EPA7" s="340"/>
      <c r="EPB7" s="340"/>
      <c r="EPC7" s="340"/>
      <c r="EPD7" s="340"/>
      <c r="EPE7" s="340"/>
      <c r="EPF7" s="340"/>
      <c r="EPG7" s="340"/>
      <c r="EPH7" s="340"/>
      <c r="EPI7" s="340"/>
      <c r="EPJ7" s="340"/>
      <c r="EPK7" s="340"/>
      <c r="EPL7" s="340"/>
      <c r="EPM7" s="340"/>
      <c r="EPN7" s="340"/>
      <c r="EPO7" s="340"/>
      <c r="EPP7" s="340"/>
      <c r="EPQ7" s="340"/>
      <c r="EPR7" s="340"/>
      <c r="EPS7" s="340"/>
      <c r="EPT7" s="340"/>
      <c r="EPU7" s="340"/>
      <c r="EPV7" s="340"/>
      <c r="EPW7" s="340"/>
      <c r="EPX7" s="340"/>
      <c r="EPY7" s="340"/>
      <c r="EPZ7" s="340"/>
      <c r="EQA7" s="340"/>
      <c r="EQB7" s="340"/>
      <c r="EQC7" s="340"/>
      <c r="EQD7" s="340"/>
      <c r="EQE7" s="340"/>
      <c r="EQF7" s="340"/>
      <c r="EQG7" s="340"/>
      <c r="EQH7" s="340"/>
      <c r="EQI7" s="340"/>
      <c r="EQJ7" s="340"/>
      <c r="EQK7" s="340"/>
      <c r="EQL7" s="340"/>
      <c r="EQM7" s="340"/>
      <c r="EQN7" s="340"/>
      <c r="EQO7" s="340"/>
      <c r="EQP7" s="340"/>
      <c r="EQQ7" s="340"/>
      <c r="EQR7" s="340"/>
      <c r="EQS7" s="340"/>
      <c r="EQT7" s="340"/>
      <c r="EQU7" s="340"/>
      <c r="EQV7" s="340"/>
      <c r="EQW7" s="340"/>
      <c r="EQX7" s="340"/>
      <c r="EQY7" s="340"/>
      <c r="EQZ7" s="340"/>
      <c r="ERA7" s="340"/>
      <c r="ERB7" s="340"/>
      <c r="ERC7" s="340"/>
      <c r="ERD7" s="340"/>
      <c r="ERE7" s="340"/>
      <c r="ERF7" s="340"/>
      <c r="ERG7" s="340"/>
      <c r="ERH7" s="340"/>
      <c r="ERI7" s="340"/>
      <c r="ERJ7" s="340"/>
      <c r="ERK7" s="340"/>
      <c r="ERL7" s="340"/>
      <c r="ERM7" s="340"/>
      <c r="ERN7" s="340"/>
      <c r="ERO7" s="340"/>
      <c r="ERP7" s="340"/>
      <c r="ERQ7" s="340"/>
      <c r="ERR7" s="340"/>
      <c r="ERS7" s="340"/>
      <c r="ERT7" s="340"/>
      <c r="ERU7" s="340"/>
      <c r="ERV7" s="340"/>
      <c r="ERW7" s="340"/>
      <c r="ERX7" s="340"/>
      <c r="ERY7" s="340"/>
      <c r="ERZ7" s="340"/>
      <c r="ESA7" s="340"/>
      <c r="ESB7" s="340"/>
      <c r="ESC7" s="340"/>
      <c r="ESD7" s="340"/>
      <c r="ESE7" s="340"/>
      <c r="ESF7" s="340"/>
      <c r="ESG7" s="340"/>
      <c r="ESH7" s="340"/>
      <c r="ESI7" s="340"/>
      <c r="ESJ7" s="340"/>
      <c r="ESK7" s="340"/>
      <c r="ESL7" s="340"/>
      <c r="ESM7" s="340"/>
      <c r="ESN7" s="340"/>
      <c r="ESO7" s="340"/>
      <c r="ESP7" s="340"/>
      <c r="ESQ7" s="340"/>
      <c r="ESR7" s="340"/>
      <c r="ESS7" s="340"/>
      <c r="EST7" s="340"/>
      <c r="ESU7" s="340"/>
      <c r="ESV7" s="340"/>
      <c r="ESW7" s="340"/>
      <c r="ESX7" s="340"/>
      <c r="ESY7" s="340"/>
      <c r="ESZ7" s="340"/>
      <c r="ETA7" s="340"/>
      <c r="ETB7" s="340"/>
      <c r="ETC7" s="340"/>
      <c r="ETD7" s="340"/>
      <c r="ETE7" s="340"/>
      <c r="ETF7" s="340"/>
      <c r="ETG7" s="340"/>
      <c r="ETH7" s="340"/>
      <c r="ETI7" s="340"/>
      <c r="ETJ7" s="340"/>
      <c r="ETK7" s="340"/>
      <c r="ETL7" s="340"/>
      <c r="ETM7" s="340"/>
      <c r="ETN7" s="340"/>
      <c r="ETO7" s="340"/>
      <c r="ETP7" s="340"/>
      <c r="ETQ7" s="340"/>
      <c r="ETR7" s="340"/>
      <c r="ETS7" s="340"/>
      <c r="ETT7" s="340"/>
      <c r="ETU7" s="340"/>
      <c r="ETV7" s="340"/>
      <c r="ETW7" s="340"/>
      <c r="ETX7" s="340"/>
      <c r="ETY7" s="340"/>
      <c r="ETZ7" s="340"/>
      <c r="EUA7" s="340"/>
      <c r="EUB7" s="340"/>
      <c r="EUC7" s="340"/>
      <c r="EUD7" s="340"/>
      <c r="EUE7" s="340"/>
      <c r="EUF7" s="340"/>
      <c r="EUG7" s="340"/>
      <c r="EUH7" s="340"/>
      <c r="EUI7" s="340"/>
      <c r="EUJ7" s="340"/>
      <c r="EUK7" s="340"/>
      <c r="EUL7" s="340"/>
      <c r="EUM7" s="340"/>
      <c r="EUN7" s="340"/>
      <c r="EUO7" s="340"/>
      <c r="EUP7" s="340"/>
      <c r="EUQ7" s="340"/>
      <c r="EUR7" s="340"/>
      <c r="EUS7" s="340"/>
      <c r="EUT7" s="340"/>
      <c r="EUU7" s="340"/>
      <c r="EUV7" s="340"/>
      <c r="EUW7" s="340"/>
      <c r="EUX7" s="340"/>
      <c r="EUY7" s="340"/>
      <c r="EUZ7" s="340"/>
      <c r="EVA7" s="340"/>
      <c r="EVB7" s="340"/>
      <c r="EVC7" s="340"/>
      <c r="EVD7" s="340"/>
      <c r="EVE7" s="340"/>
      <c r="EVF7" s="340"/>
      <c r="EVG7" s="340"/>
      <c r="EVH7" s="340"/>
      <c r="EVI7" s="340"/>
      <c r="EVJ7" s="340"/>
      <c r="EVK7" s="340"/>
      <c r="EVL7" s="340"/>
      <c r="EVM7" s="340"/>
      <c r="EVN7" s="340"/>
      <c r="EVO7" s="340"/>
      <c r="EVP7" s="340"/>
      <c r="EVQ7" s="340"/>
      <c r="EVR7" s="340"/>
      <c r="EVS7" s="340"/>
      <c r="EVT7" s="340"/>
      <c r="EVU7" s="340"/>
      <c r="EVV7" s="340"/>
      <c r="EVW7" s="340"/>
      <c r="EVX7" s="340"/>
      <c r="EVY7" s="340"/>
      <c r="EVZ7" s="340"/>
      <c r="EWA7" s="340"/>
      <c r="EWB7" s="340"/>
      <c r="EWC7" s="340"/>
      <c r="EWD7" s="340"/>
      <c r="EWE7" s="340"/>
      <c r="EWF7" s="340"/>
      <c r="EWG7" s="340"/>
      <c r="EWH7" s="340"/>
      <c r="EWI7" s="340"/>
      <c r="EWJ7" s="340"/>
      <c r="EWK7" s="340"/>
      <c r="EWL7" s="340"/>
      <c r="EWM7" s="340"/>
      <c r="EWN7" s="340"/>
      <c r="EWO7" s="340"/>
      <c r="EWP7" s="340"/>
      <c r="EWQ7" s="340"/>
      <c r="EWR7" s="340"/>
      <c r="EWS7" s="340"/>
      <c r="EWT7" s="340"/>
      <c r="EWU7" s="340"/>
      <c r="EWV7" s="340"/>
      <c r="EWW7" s="340"/>
      <c r="EWX7" s="340"/>
      <c r="EWY7" s="340"/>
      <c r="EWZ7" s="340"/>
      <c r="EXA7" s="340"/>
      <c r="EXB7" s="340"/>
      <c r="EXC7" s="340"/>
      <c r="EXD7" s="340"/>
      <c r="EXE7" s="340"/>
      <c r="EXF7" s="340"/>
      <c r="EXG7" s="340"/>
      <c r="EXH7" s="340"/>
      <c r="EXI7" s="340"/>
      <c r="EXJ7" s="340"/>
      <c r="EXK7" s="340"/>
      <c r="EXL7" s="340"/>
      <c r="EXM7" s="340"/>
      <c r="EXN7" s="340"/>
      <c r="EXO7" s="340"/>
      <c r="EXP7" s="340"/>
      <c r="EXQ7" s="340"/>
      <c r="EXR7" s="340"/>
      <c r="EXS7" s="340"/>
      <c r="EXT7" s="340"/>
      <c r="EXU7" s="340"/>
      <c r="EXV7" s="340"/>
      <c r="EXW7" s="340"/>
      <c r="EXX7" s="340"/>
      <c r="EXY7" s="340"/>
      <c r="EXZ7" s="340"/>
      <c r="EYA7" s="340"/>
      <c r="EYB7" s="340"/>
      <c r="EYC7" s="340"/>
      <c r="EYD7" s="340"/>
      <c r="EYE7" s="340"/>
      <c r="EYF7" s="340"/>
      <c r="EYG7" s="340"/>
      <c r="EYH7" s="340"/>
      <c r="EYI7" s="340"/>
      <c r="EYJ7" s="340"/>
      <c r="EYK7" s="340"/>
      <c r="EYL7" s="340"/>
      <c r="EYM7" s="340"/>
      <c r="EYN7" s="340"/>
      <c r="EYO7" s="340"/>
      <c r="EYP7" s="340"/>
      <c r="EYQ7" s="340"/>
      <c r="EYR7" s="340"/>
      <c r="EYS7" s="340"/>
      <c r="EYT7" s="340"/>
      <c r="EYU7" s="340"/>
      <c r="EYV7" s="340"/>
      <c r="EYW7" s="340"/>
      <c r="EYX7" s="340"/>
      <c r="EYY7" s="340"/>
      <c r="EYZ7" s="340"/>
      <c r="EZA7" s="340"/>
      <c r="EZB7" s="340"/>
      <c r="EZC7" s="340"/>
      <c r="EZD7" s="340"/>
      <c r="EZE7" s="340"/>
      <c r="EZF7" s="340"/>
      <c r="EZG7" s="340"/>
      <c r="EZH7" s="340"/>
      <c r="EZI7" s="340"/>
      <c r="EZJ7" s="340"/>
      <c r="EZK7" s="340"/>
      <c r="EZL7" s="340"/>
      <c r="EZM7" s="340"/>
      <c r="EZN7" s="340"/>
      <c r="EZO7" s="340"/>
      <c r="EZP7" s="340"/>
      <c r="EZQ7" s="340"/>
      <c r="EZR7" s="340"/>
      <c r="EZS7" s="340"/>
      <c r="EZT7" s="340"/>
      <c r="EZU7" s="340"/>
      <c r="EZV7" s="340"/>
      <c r="EZW7" s="340"/>
      <c r="EZX7" s="340"/>
      <c r="EZY7" s="340"/>
      <c r="EZZ7" s="340"/>
      <c r="FAA7" s="340"/>
      <c r="FAB7" s="340"/>
      <c r="FAC7" s="340"/>
      <c r="FAD7" s="340"/>
      <c r="FAE7" s="340"/>
      <c r="FAF7" s="340"/>
      <c r="FAG7" s="340"/>
      <c r="FAH7" s="340"/>
      <c r="FAI7" s="340"/>
      <c r="FAJ7" s="340"/>
      <c r="FAK7" s="340"/>
      <c r="FAL7" s="340"/>
      <c r="FAM7" s="340"/>
      <c r="FAN7" s="340"/>
      <c r="FAO7" s="340"/>
      <c r="FAP7" s="340"/>
      <c r="FAQ7" s="340"/>
      <c r="FAR7" s="340"/>
      <c r="FAS7" s="340"/>
      <c r="FAT7" s="340"/>
      <c r="FAU7" s="340"/>
      <c r="FAV7" s="340"/>
      <c r="FAW7" s="340"/>
      <c r="FAX7" s="340"/>
      <c r="FAY7" s="340"/>
      <c r="FAZ7" s="340"/>
      <c r="FBA7" s="340"/>
      <c r="FBB7" s="340"/>
      <c r="FBC7" s="340"/>
      <c r="FBD7" s="340"/>
      <c r="FBE7" s="340"/>
      <c r="FBF7" s="340"/>
      <c r="FBG7" s="340"/>
      <c r="FBH7" s="340"/>
      <c r="FBI7" s="340"/>
      <c r="FBJ7" s="340"/>
      <c r="FBK7" s="340"/>
      <c r="FBL7" s="340"/>
      <c r="FBM7" s="340"/>
      <c r="FBN7" s="340"/>
      <c r="FBO7" s="340"/>
      <c r="FBP7" s="340"/>
      <c r="FBQ7" s="340"/>
      <c r="FBR7" s="340"/>
      <c r="FBS7" s="340"/>
      <c r="FBT7" s="340"/>
      <c r="FBU7" s="340"/>
      <c r="FBV7" s="340"/>
      <c r="FBW7" s="340"/>
      <c r="FBX7" s="340"/>
      <c r="FBY7" s="340"/>
      <c r="FBZ7" s="340"/>
      <c r="FCA7" s="340"/>
      <c r="FCB7" s="340"/>
      <c r="FCC7" s="340"/>
      <c r="FCD7" s="340"/>
      <c r="FCE7" s="340"/>
      <c r="FCF7" s="340"/>
      <c r="FCG7" s="340"/>
      <c r="FCH7" s="340"/>
      <c r="FCI7" s="340"/>
      <c r="FCJ7" s="340"/>
      <c r="FCK7" s="340"/>
      <c r="FCL7" s="340"/>
      <c r="FCM7" s="340"/>
      <c r="FCN7" s="340"/>
      <c r="FCO7" s="340"/>
      <c r="FCP7" s="340"/>
      <c r="FCQ7" s="340"/>
      <c r="FCR7" s="340"/>
      <c r="FCS7" s="340"/>
      <c r="FCT7" s="340"/>
      <c r="FCU7" s="340"/>
      <c r="FCV7" s="340"/>
      <c r="FCW7" s="340"/>
      <c r="FCX7" s="340"/>
      <c r="FCY7" s="340"/>
      <c r="FCZ7" s="340"/>
      <c r="FDA7" s="340"/>
      <c r="FDB7" s="340"/>
      <c r="FDC7" s="340"/>
      <c r="FDD7" s="340"/>
      <c r="FDE7" s="340"/>
      <c r="FDF7" s="340"/>
      <c r="FDG7" s="340"/>
      <c r="FDH7" s="340"/>
      <c r="FDI7" s="340"/>
      <c r="FDJ7" s="340"/>
      <c r="FDK7" s="340"/>
      <c r="FDL7" s="340"/>
      <c r="FDM7" s="340"/>
      <c r="FDN7" s="340"/>
      <c r="FDO7" s="340"/>
      <c r="FDP7" s="340"/>
      <c r="FDQ7" s="340"/>
      <c r="FDR7" s="340"/>
      <c r="FDS7" s="340"/>
      <c r="FDT7" s="340"/>
      <c r="FDU7" s="340"/>
      <c r="FDV7" s="340"/>
      <c r="FDW7" s="340"/>
      <c r="FDX7" s="340"/>
      <c r="FDY7" s="340"/>
      <c r="FDZ7" s="340"/>
      <c r="FEA7" s="340"/>
      <c r="FEB7" s="340"/>
      <c r="FEC7" s="340"/>
      <c r="FED7" s="340"/>
      <c r="FEE7" s="340"/>
      <c r="FEF7" s="340"/>
      <c r="FEG7" s="340"/>
      <c r="FEH7" s="340"/>
      <c r="FEI7" s="340"/>
      <c r="FEJ7" s="340"/>
      <c r="FEK7" s="340"/>
      <c r="FEL7" s="340"/>
      <c r="FEM7" s="340"/>
      <c r="FEN7" s="340"/>
      <c r="FEO7" s="340"/>
      <c r="FEP7" s="340"/>
      <c r="FEQ7" s="340"/>
      <c r="FER7" s="340"/>
      <c r="FES7" s="340"/>
      <c r="FET7" s="340"/>
      <c r="FEU7" s="340"/>
      <c r="FEV7" s="340"/>
      <c r="FEW7" s="340"/>
      <c r="FEX7" s="340"/>
      <c r="FEY7" s="340"/>
      <c r="FEZ7" s="340"/>
      <c r="FFA7" s="340"/>
      <c r="FFB7" s="340"/>
      <c r="FFC7" s="340"/>
      <c r="FFD7" s="340"/>
      <c r="FFE7" s="340"/>
      <c r="FFF7" s="340"/>
      <c r="FFG7" s="340"/>
      <c r="FFH7" s="340"/>
      <c r="FFI7" s="340"/>
      <c r="FFJ7" s="340"/>
      <c r="FFK7" s="340"/>
      <c r="FFL7" s="340"/>
      <c r="FFM7" s="340"/>
      <c r="FFN7" s="340"/>
      <c r="FFO7" s="340"/>
      <c r="FFP7" s="340"/>
      <c r="FFQ7" s="340"/>
      <c r="FFR7" s="340"/>
      <c r="FFS7" s="340"/>
      <c r="FFT7" s="340"/>
      <c r="FFU7" s="340"/>
      <c r="FFV7" s="340"/>
      <c r="FFW7" s="340"/>
      <c r="FFX7" s="340"/>
      <c r="FFY7" s="340"/>
      <c r="FFZ7" s="340"/>
      <c r="FGA7" s="340"/>
      <c r="FGB7" s="340"/>
      <c r="FGC7" s="340"/>
      <c r="FGD7" s="340"/>
      <c r="FGE7" s="340"/>
      <c r="FGF7" s="340"/>
      <c r="FGG7" s="340"/>
      <c r="FGH7" s="340"/>
      <c r="FGI7" s="340"/>
      <c r="FGJ7" s="340"/>
      <c r="FGK7" s="340"/>
      <c r="FGL7" s="340"/>
      <c r="FGM7" s="340"/>
      <c r="FGN7" s="340"/>
      <c r="FGO7" s="340"/>
      <c r="FGP7" s="340"/>
      <c r="FGQ7" s="340"/>
      <c r="FGR7" s="340"/>
      <c r="FGS7" s="340"/>
      <c r="FGT7" s="340"/>
      <c r="FGU7" s="340"/>
      <c r="FGV7" s="340"/>
      <c r="FGW7" s="340"/>
      <c r="FGX7" s="340"/>
      <c r="FGY7" s="340"/>
      <c r="FGZ7" s="340"/>
      <c r="FHA7" s="340"/>
      <c r="FHB7" s="340"/>
      <c r="FHC7" s="340"/>
      <c r="FHD7" s="340"/>
      <c r="FHE7" s="340"/>
      <c r="FHF7" s="340"/>
      <c r="FHG7" s="340"/>
      <c r="FHH7" s="340"/>
      <c r="FHI7" s="340"/>
      <c r="FHJ7" s="340"/>
      <c r="FHK7" s="340"/>
      <c r="FHL7" s="340"/>
      <c r="FHM7" s="340"/>
      <c r="FHN7" s="340"/>
      <c r="FHO7" s="340"/>
      <c r="FHP7" s="340"/>
      <c r="FHQ7" s="340"/>
      <c r="FHR7" s="340"/>
      <c r="FHS7" s="340"/>
      <c r="FHT7" s="340"/>
      <c r="FHU7" s="340"/>
      <c r="FHV7" s="340"/>
      <c r="FHW7" s="340"/>
      <c r="FHX7" s="340"/>
      <c r="FHY7" s="340"/>
      <c r="FHZ7" s="340"/>
      <c r="FIA7" s="340"/>
      <c r="FIB7" s="340"/>
      <c r="FIC7" s="340"/>
      <c r="FID7" s="340"/>
      <c r="FIE7" s="340"/>
      <c r="FIF7" s="340"/>
      <c r="FIG7" s="340"/>
      <c r="FIH7" s="340"/>
      <c r="FII7" s="340"/>
      <c r="FIJ7" s="340"/>
      <c r="FIK7" s="340"/>
      <c r="FIL7" s="340"/>
      <c r="FIM7" s="340"/>
      <c r="FIN7" s="340"/>
      <c r="FIO7" s="340"/>
      <c r="FIP7" s="340"/>
      <c r="FIQ7" s="340"/>
      <c r="FIR7" s="340"/>
      <c r="FIS7" s="340"/>
      <c r="FIT7" s="340"/>
      <c r="FIU7" s="340"/>
      <c r="FIV7" s="340"/>
      <c r="FIW7" s="340"/>
      <c r="FIX7" s="340"/>
      <c r="FIY7" s="340"/>
      <c r="FIZ7" s="340"/>
      <c r="FJA7" s="340"/>
      <c r="FJB7" s="340"/>
      <c r="FJC7" s="340"/>
      <c r="FJD7" s="340"/>
      <c r="FJE7" s="340"/>
      <c r="FJF7" s="340"/>
      <c r="FJG7" s="340"/>
      <c r="FJH7" s="340"/>
      <c r="FJI7" s="340"/>
      <c r="FJJ7" s="340"/>
      <c r="FJK7" s="340"/>
      <c r="FJL7" s="340"/>
      <c r="FJM7" s="340"/>
      <c r="FJN7" s="340"/>
      <c r="FJO7" s="340"/>
      <c r="FJP7" s="340"/>
      <c r="FJQ7" s="340"/>
      <c r="FJR7" s="340"/>
      <c r="FJS7" s="340"/>
      <c r="FJT7" s="340"/>
      <c r="FJU7" s="340"/>
      <c r="FJV7" s="340"/>
      <c r="FJW7" s="340"/>
      <c r="FJX7" s="340"/>
      <c r="FJY7" s="340"/>
      <c r="FJZ7" s="340"/>
      <c r="FKA7" s="340"/>
      <c r="FKB7" s="340"/>
      <c r="FKC7" s="340"/>
      <c r="FKD7" s="340"/>
      <c r="FKE7" s="340"/>
      <c r="FKF7" s="340"/>
      <c r="FKG7" s="340"/>
      <c r="FKH7" s="340"/>
      <c r="FKI7" s="340"/>
      <c r="FKJ7" s="340"/>
      <c r="FKK7" s="340"/>
      <c r="FKL7" s="340"/>
      <c r="FKM7" s="340"/>
      <c r="FKN7" s="340"/>
      <c r="FKO7" s="340"/>
      <c r="FKP7" s="340"/>
      <c r="FKQ7" s="340"/>
      <c r="FKR7" s="340"/>
      <c r="FKS7" s="340"/>
      <c r="FKT7" s="340"/>
      <c r="FKU7" s="340"/>
      <c r="FKV7" s="340"/>
      <c r="FKW7" s="340"/>
      <c r="FKX7" s="340"/>
      <c r="FKY7" s="340"/>
      <c r="FKZ7" s="340"/>
      <c r="FLA7" s="340"/>
      <c r="FLB7" s="340"/>
      <c r="FLC7" s="340"/>
      <c r="FLD7" s="340"/>
      <c r="FLE7" s="340"/>
      <c r="FLF7" s="340"/>
      <c r="FLG7" s="340"/>
      <c r="FLH7" s="340"/>
      <c r="FLI7" s="340"/>
      <c r="FLJ7" s="340"/>
      <c r="FLK7" s="340"/>
      <c r="FLL7" s="340"/>
      <c r="FLM7" s="340"/>
      <c r="FLN7" s="340"/>
      <c r="FLO7" s="340"/>
      <c r="FLP7" s="340"/>
      <c r="FLQ7" s="340"/>
      <c r="FLR7" s="340"/>
      <c r="FLS7" s="340"/>
      <c r="FLT7" s="340"/>
      <c r="FLU7" s="340"/>
      <c r="FLV7" s="340"/>
      <c r="FLW7" s="340"/>
      <c r="FLX7" s="340"/>
      <c r="FLY7" s="340"/>
      <c r="FLZ7" s="340"/>
      <c r="FMA7" s="340"/>
      <c r="FMB7" s="340"/>
      <c r="FMC7" s="340"/>
      <c r="FMD7" s="340"/>
      <c r="FME7" s="340"/>
      <c r="FMF7" s="340"/>
      <c r="FMG7" s="340"/>
      <c r="FMH7" s="340"/>
      <c r="FMI7" s="340"/>
      <c r="FMJ7" s="340"/>
      <c r="FMK7" s="340"/>
      <c r="FML7" s="340"/>
      <c r="FMM7" s="340"/>
      <c r="FMN7" s="340"/>
      <c r="FMO7" s="340"/>
      <c r="FMP7" s="340"/>
      <c r="FMQ7" s="340"/>
      <c r="FMR7" s="340"/>
      <c r="FMS7" s="340"/>
      <c r="FMT7" s="340"/>
      <c r="FMU7" s="340"/>
      <c r="FMV7" s="340"/>
      <c r="FMW7" s="340"/>
      <c r="FMX7" s="340"/>
      <c r="FMY7" s="340"/>
      <c r="FMZ7" s="340"/>
      <c r="FNA7" s="340"/>
      <c r="FNB7" s="340"/>
      <c r="FNC7" s="340"/>
      <c r="FND7" s="340"/>
      <c r="FNE7" s="340"/>
      <c r="FNF7" s="340"/>
      <c r="FNG7" s="340"/>
      <c r="FNH7" s="340"/>
      <c r="FNI7" s="340"/>
      <c r="FNJ7" s="340"/>
      <c r="FNK7" s="340"/>
      <c r="FNL7" s="340"/>
      <c r="FNM7" s="340"/>
      <c r="FNN7" s="340"/>
      <c r="FNO7" s="340"/>
      <c r="FNP7" s="340"/>
      <c r="FNQ7" s="340"/>
      <c r="FNR7" s="340"/>
      <c r="FNS7" s="340"/>
      <c r="FNT7" s="340"/>
      <c r="FNU7" s="340"/>
      <c r="FNV7" s="340"/>
      <c r="FNW7" s="340"/>
      <c r="FNX7" s="340"/>
      <c r="FNY7" s="340"/>
      <c r="FNZ7" s="340"/>
      <c r="FOA7" s="340"/>
      <c r="FOB7" s="340"/>
      <c r="FOC7" s="340"/>
      <c r="FOD7" s="340"/>
      <c r="FOE7" s="340"/>
      <c r="FOF7" s="340"/>
      <c r="FOG7" s="340"/>
      <c r="FOH7" s="340"/>
      <c r="FOI7" s="340"/>
      <c r="FOJ7" s="340"/>
      <c r="FOK7" s="340"/>
      <c r="FOL7" s="340"/>
      <c r="FOM7" s="340"/>
      <c r="FON7" s="340"/>
      <c r="FOO7" s="340"/>
      <c r="FOP7" s="340"/>
      <c r="FOQ7" s="340"/>
      <c r="FOR7" s="340"/>
      <c r="FOS7" s="340"/>
      <c r="FOT7" s="340"/>
      <c r="FOU7" s="340"/>
      <c r="FOV7" s="340"/>
      <c r="FOW7" s="340"/>
      <c r="FOX7" s="340"/>
      <c r="FOY7" s="340"/>
      <c r="FOZ7" s="340"/>
      <c r="FPA7" s="340"/>
      <c r="FPB7" s="340"/>
      <c r="FPC7" s="340"/>
      <c r="FPD7" s="340"/>
      <c r="FPE7" s="340"/>
      <c r="FPF7" s="340"/>
      <c r="FPG7" s="340"/>
      <c r="FPH7" s="340"/>
      <c r="FPI7" s="340"/>
      <c r="FPJ7" s="340"/>
      <c r="FPK7" s="340"/>
      <c r="FPL7" s="340"/>
      <c r="FPM7" s="340"/>
      <c r="FPN7" s="340"/>
      <c r="FPO7" s="340"/>
      <c r="FPP7" s="340"/>
      <c r="FPQ7" s="340"/>
      <c r="FPR7" s="340"/>
      <c r="FPS7" s="340"/>
      <c r="FPT7" s="340"/>
      <c r="FPU7" s="340"/>
      <c r="FPV7" s="340"/>
      <c r="FPW7" s="340"/>
      <c r="FPX7" s="340"/>
      <c r="FPY7" s="340"/>
      <c r="FPZ7" s="340"/>
      <c r="FQA7" s="340"/>
      <c r="FQB7" s="340"/>
      <c r="FQC7" s="340"/>
      <c r="FQD7" s="340"/>
      <c r="FQE7" s="340"/>
      <c r="FQF7" s="340"/>
      <c r="FQG7" s="340"/>
      <c r="FQH7" s="340"/>
      <c r="FQI7" s="340"/>
      <c r="FQJ7" s="340"/>
      <c r="FQK7" s="340"/>
      <c r="FQL7" s="340"/>
      <c r="FQM7" s="340"/>
      <c r="FQN7" s="340"/>
      <c r="FQO7" s="340"/>
      <c r="FQP7" s="340"/>
      <c r="FQQ7" s="340"/>
      <c r="FQR7" s="340"/>
      <c r="FQS7" s="340"/>
      <c r="FQT7" s="340"/>
      <c r="FQU7" s="340"/>
      <c r="FQV7" s="340"/>
      <c r="FQW7" s="340"/>
      <c r="FQX7" s="340"/>
      <c r="FQY7" s="340"/>
      <c r="FQZ7" s="340"/>
      <c r="FRA7" s="340"/>
      <c r="FRB7" s="340"/>
      <c r="FRC7" s="340"/>
      <c r="FRD7" s="340"/>
      <c r="FRE7" s="340"/>
      <c r="FRF7" s="340"/>
      <c r="FRG7" s="340"/>
      <c r="FRH7" s="340"/>
      <c r="FRI7" s="340"/>
      <c r="FRJ7" s="340"/>
      <c r="FRK7" s="340"/>
      <c r="FRL7" s="340"/>
      <c r="FRM7" s="340"/>
      <c r="FRN7" s="340"/>
      <c r="FRO7" s="340"/>
      <c r="FRP7" s="340"/>
      <c r="FRQ7" s="340"/>
      <c r="FRR7" s="340"/>
      <c r="FRS7" s="340"/>
      <c r="FRT7" s="340"/>
      <c r="FRU7" s="340"/>
      <c r="FRV7" s="340"/>
      <c r="FRW7" s="340"/>
      <c r="FRX7" s="340"/>
      <c r="FRY7" s="340"/>
      <c r="FRZ7" s="340"/>
      <c r="FSA7" s="340"/>
      <c r="FSB7" s="340"/>
      <c r="FSC7" s="340"/>
      <c r="FSD7" s="340"/>
      <c r="FSE7" s="340"/>
      <c r="FSF7" s="340"/>
      <c r="FSG7" s="340"/>
      <c r="FSH7" s="340"/>
      <c r="FSI7" s="340"/>
      <c r="FSJ7" s="340"/>
      <c r="FSK7" s="340"/>
      <c r="FSL7" s="340"/>
      <c r="FSM7" s="340"/>
      <c r="FSN7" s="340"/>
      <c r="FSO7" s="340"/>
      <c r="FSP7" s="340"/>
      <c r="FSQ7" s="340"/>
      <c r="FSR7" s="340"/>
      <c r="FSS7" s="340"/>
      <c r="FST7" s="340"/>
      <c r="FSU7" s="340"/>
      <c r="FSV7" s="340"/>
      <c r="FSW7" s="340"/>
      <c r="FSX7" s="340"/>
      <c r="FSY7" s="340"/>
      <c r="FSZ7" s="340"/>
      <c r="FTA7" s="340"/>
      <c r="FTB7" s="340"/>
      <c r="FTC7" s="340"/>
      <c r="FTD7" s="340"/>
      <c r="FTE7" s="340"/>
      <c r="FTF7" s="340"/>
      <c r="FTG7" s="340"/>
      <c r="FTH7" s="340"/>
      <c r="FTI7" s="340"/>
      <c r="FTJ7" s="340"/>
      <c r="FTK7" s="340"/>
      <c r="FTL7" s="340"/>
      <c r="FTM7" s="340"/>
      <c r="FTN7" s="340"/>
      <c r="FTO7" s="340"/>
      <c r="FTP7" s="340"/>
      <c r="FTQ7" s="340"/>
      <c r="FTR7" s="340"/>
      <c r="FTS7" s="340"/>
      <c r="FTT7" s="340"/>
      <c r="FTU7" s="340"/>
      <c r="FTV7" s="340"/>
      <c r="FTW7" s="340"/>
      <c r="FTX7" s="340"/>
      <c r="FTY7" s="340"/>
      <c r="FTZ7" s="340"/>
      <c r="FUA7" s="340"/>
      <c r="FUB7" s="340"/>
      <c r="FUC7" s="340"/>
      <c r="FUD7" s="340"/>
      <c r="FUE7" s="340"/>
      <c r="FUF7" s="340"/>
      <c r="FUG7" s="340"/>
      <c r="FUH7" s="340"/>
      <c r="FUI7" s="340"/>
      <c r="FUJ7" s="340"/>
      <c r="FUK7" s="340"/>
      <c r="FUL7" s="340"/>
      <c r="FUM7" s="340"/>
      <c r="FUN7" s="340"/>
      <c r="FUO7" s="340"/>
      <c r="FUP7" s="340"/>
      <c r="FUQ7" s="340"/>
      <c r="FUR7" s="340"/>
      <c r="FUS7" s="340"/>
      <c r="FUT7" s="340"/>
      <c r="FUU7" s="340"/>
      <c r="FUV7" s="340"/>
      <c r="FUW7" s="340"/>
      <c r="FUX7" s="340"/>
      <c r="FUY7" s="340"/>
      <c r="FUZ7" s="340"/>
      <c r="FVA7" s="340"/>
      <c r="FVB7" s="340"/>
      <c r="FVC7" s="340"/>
      <c r="FVD7" s="340"/>
      <c r="FVE7" s="340"/>
      <c r="FVF7" s="340"/>
      <c r="FVG7" s="340"/>
      <c r="FVH7" s="340"/>
      <c r="FVI7" s="340"/>
      <c r="FVJ7" s="340"/>
      <c r="FVK7" s="340"/>
      <c r="FVL7" s="340"/>
      <c r="FVM7" s="340"/>
      <c r="FVN7" s="340"/>
      <c r="FVO7" s="340"/>
      <c r="FVP7" s="340"/>
      <c r="FVQ7" s="340"/>
      <c r="FVR7" s="340"/>
      <c r="FVS7" s="340"/>
      <c r="FVT7" s="340"/>
      <c r="FVU7" s="340"/>
      <c r="FVV7" s="340"/>
      <c r="FVW7" s="340"/>
      <c r="FVX7" s="340"/>
      <c r="FVY7" s="340"/>
      <c r="FVZ7" s="340"/>
      <c r="FWA7" s="340"/>
      <c r="FWB7" s="340"/>
      <c r="FWC7" s="340"/>
      <c r="FWD7" s="340"/>
      <c r="FWE7" s="340"/>
      <c r="FWF7" s="340"/>
      <c r="FWG7" s="340"/>
      <c r="FWH7" s="340"/>
      <c r="FWI7" s="340"/>
      <c r="FWJ7" s="340"/>
      <c r="FWK7" s="340"/>
      <c r="FWL7" s="340"/>
      <c r="FWM7" s="340"/>
      <c r="FWN7" s="340"/>
      <c r="FWO7" s="340"/>
      <c r="FWP7" s="340"/>
      <c r="FWQ7" s="340"/>
      <c r="FWR7" s="340"/>
      <c r="FWS7" s="340"/>
      <c r="FWT7" s="340"/>
      <c r="FWU7" s="340"/>
      <c r="FWV7" s="340"/>
      <c r="FWW7" s="340"/>
      <c r="FWX7" s="340"/>
      <c r="FWY7" s="340"/>
      <c r="FWZ7" s="340"/>
      <c r="FXA7" s="340"/>
      <c r="FXB7" s="340"/>
      <c r="FXC7" s="340"/>
      <c r="FXD7" s="340"/>
      <c r="FXE7" s="340"/>
      <c r="FXF7" s="340"/>
      <c r="FXG7" s="340"/>
      <c r="FXH7" s="340"/>
      <c r="FXI7" s="340"/>
      <c r="FXJ7" s="340"/>
      <c r="FXK7" s="340"/>
      <c r="FXL7" s="340"/>
      <c r="FXM7" s="340"/>
      <c r="FXN7" s="340"/>
      <c r="FXO7" s="340"/>
      <c r="FXP7" s="340"/>
      <c r="FXQ7" s="340"/>
      <c r="FXR7" s="340"/>
      <c r="FXS7" s="340"/>
      <c r="FXT7" s="340"/>
      <c r="FXU7" s="340"/>
      <c r="FXV7" s="340"/>
      <c r="FXW7" s="340"/>
      <c r="FXX7" s="340"/>
      <c r="FXY7" s="340"/>
      <c r="FXZ7" s="340"/>
      <c r="FYA7" s="340"/>
      <c r="FYB7" s="340"/>
      <c r="FYC7" s="340"/>
      <c r="FYD7" s="340"/>
      <c r="FYE7" s="340"/>
      <c r="FYF7" s="340"/>
      <c r="FYG7" s="340"/>
      <c r="FYH7" s="340"/>
      <c r="FYI7" s="340"/>
      <c r="FYJ7" s="340"/>
      <c r="FYK7" s="340"/>
      <c r="FYL7" s="340"/>
      <c r="FYM7" s="340"/>
      <c r="FYN7" s="340"/>
      <c r="FYO7" s="340"/>
      <c r="FYP7" s="340"/>
      <c r="FYQ7" s="340"/>
      <c r="FYR7" s="340"/>
      <c r="FYS7" s="340"/>
      <c r="FYT7" s="340"/>
      <c r="FYU7" s="340"/>
      <c r="FYV7" s="340"/>
      <c r="FYW7" s="340"/>
      <c r="FYX7" s="340"/>
      <c r="FYY7" s="340"/>
      <c r="FYZ7" s="340"/>
      <c r="FZA7" s="340"/>
      <c r="FZB7" s="340"/>
      <c r="FZC7" s="340"/>
      <c r="FZD7" s="340"/>
      <c r="FZE7" s="340"/>
      <c r="FZF7" s="340"/>
      <c r="FZG7" s="340"/>
      <c r="FZH7" s="340"/>
      <c r="FZI7" s="340"/>
      <c r="FZJ7" s="340"/>
      <c r="FZK7" s="340"/>
      <c r="FZL7" s="340"/>
      <c r="FZM7" s="340"/>
      <c r="FZN7" s="340"/>
      <c r="FZO7" s="340"/>
      <c r="FZP7" s="340"/>
      <c r="FZQ7" s="340"/>
      <c r="FZR7" s="340"/>
      <c r="FZS7" s="340"/>
      <c r="FZT7" s="340"/>
      <c r="FZU7" s="340"/>
      <c r="FZV7" s="340"/>
      <c r="FZW7" s="340"/>
      <c r="FZX7" s="340"/>
      <c r="FZY7" s="340"/>
      <c r="FZZ7" s="340"/>
      <c r="GAA7" s="340"/>
      <c r="GAB7" s="340"/>
      <c r="GAC7" s="340"/>
      <c r="GAD7" s="340"/>
      <c r="GAE7" s="340"/>
      <c r="GAF7" s="340"/>
      <c r="GAG7" s="340"/>
      <c r="GAH7" s="340"/>
      <c r="GAI7" s="340"/>
      <c r="GAJ7" s="340"/>
      <c r="GAK7" s="340"/>
      <c r="GAL7" s="340"/>
      <c r="GAM7" s="340"/>
      <c r="GAN7" s="340"/>
      <c r="GAO7" s="340"/>
      <c r="GAP7" s="340"/>
      <c r="GAQ7" s="340"/>
      <c r="GAR7" s="340"/>
      <c r="GAS7" s="340"/>
      <c r="GAT7" s="340"/>
      <c r="GAU7" s="340"/>
      <c r="GAV7" s="340"/>
      <c r="GAW7" s="340"/>
      <c r="GAX7" s="340"/>
      <c r="GAY7" s="340"/>
      <c r="GAZ7" s="340"/>
      <c r="GBA7" s="340"/>
      <c r="GBB7" s="340"/>
      <c r="GBC7" s="340"/>
      <c r="GBD7" s="340"/>
      <c r="GBE7" s="340"/>
      <c r="GBF7" s="340"/>
      <c r="GBG7" s="340"/>
      <c r="GBH7" s="340"/>
      <c r="GBI7" s="340"/>
      <c r="GBJ7" s="340"/>
      <c r="GBK7" s="340"/>
      <c r="GBL7" s="340"/>
      <c r="GBM7" s="340"/>
      <c r="GBN7" s="340"/>
      <c r="GBO7" s="340"/>
      <c r="GBP7" s="340"/>
      <c r="GBQ7" s="340"/>
      <c r="GBR7" s="340"/>
      <c r="GBS7" s="340"/>
      <c r="GBT7" s="340"/>
      <c r="GBU7" s="340"/>
      <c r="GBV7" s="340"/>
      <c r="GBW7" s="340"/>
      <c r="GBX7" s="340"/>
      <c r="GBY7" s="340"/>
      <c r="GBZ7" s="340"/>
      <c r="GCA7" s="340"/>
      <c r="GCB7" s="340"/>
      <c r="GCC7" s="340"/>
      <c r="GCD7" s="340"/>
      <c r="GCE7" s="340"/>
      <c r="GCF7" s="340"/>
      <c r="GCG7" s="340"/>
      <c r="GCH7" s="340"/>
      <c r="GCI7" s="340"/>
      <c r="GCJ7" s="340"/>
      <c r="GCK7" s="340"/>
      <c r="GCL7" s="340"/>
      <c r="GCM7" s="340"/>
      <c r="GCN7" s="340"/>
      <c r="GCO7" s="340"/>
      <c r="GCP7" s="340"/>
      <c r="GCQ7" s="340"/>
      <c r="GCR7" s="340"/>
      <c r="GCS7" s="340"/>
      <c r="GCT7" s="340"/>
      <c r="GCU7" s="340"/>
      <c r="GCV7" s="340"/>
      <c r="GCW7" s="340"/>
      <c r="GCX7" s="340"/>
      <c r="GCY7" s="340"/>
      <c r="GCZ7" s="340"/>
      <c r="GDA7" s="340"/>
      <c r="GDB7" s="340"/>
      <c r="GDC7" s="340"/>
      <c r="GDD7" s="340"/>
      <c r="GDE7" s="340"/>
      <c r="GDF7" s="340"/>
      <c r="GDG7" s="340"/>
      <c r="GDH7" s="340"/>
      <c r="GDI7" s="340"/>
      <c r="GDJ7" s="340"/>
      <c r="GDK7" s="340"/>
      <c r="GDL7" s="340"/>
      <c r="GDM7" s="340"/>
      <c r="GDN7" s="340"/>
      <c r="GDO7" s="340"/>
      <c r="GDP7" s="340"/>
      <c r="GDQ7" s="340"/>
      <c r="GDR7" s="340"/>
      <c r="GDS7" s="340"/>
      <c r="GDT7" s="340"/>
      <c r="GDU7" s="340"/>
      <c r="GDV7" s="340"/>
      <c r="GDW7" s="340"/>
      <c r="GDX7" s="340"/>
      <c r="GDY7" s="340"/>
      <c r="GDZ7" s="340"/>
      <c r="GEA7" s="340"/>
      <c r="GEB7" s="340"/>
      <c r="GEC7" s="340"/>
      <c r="GED7" s="340"/>
      <c r="GEE7" s="340"/>
      <c r="GEF7" s="340"/>
      <c r="GEG7" s="340"/>
      <c r="GEH7" s="340"/>
      <c r="GEI7" s="340"/>
      <c r="GEJ7" s="340"/>
      <c r="GEK7" s="340"/>
      <c r="GEL7" s="340"/>
      <c r="GEM7" s="340"/>
      <c r="GEN7" s="340"/>
      <c r="GEO7" s="340"/>
      <c r="GEP7" s="340"/>
      <c r="GEQ7" s="340"/>
      <c r="GER7" s="340"/>
      <c r="GES7" s="340"/>
      <c r="GET7" s="340"/>
      <c r="GEU7" s="340"/>
      <c r="GEV7" s="340"/>
      <c r="GEW7" s="340"/>
      <c r="GEX7" s="340"/>
      <c r="GEY7" s="340"/>
      <c r="GEZ7" s="340"/>
      <c r="GFA7" s="340"/>
      <c r="GFB7" s="340"/>
      <c r="GFC7" s="340"/>
      <c r="GFD7" s="340"/>
      <c r="GFE7" s="340"/>
      <c r="GFF7" s="340"/>
      <c r="GFG7" s="340"/>
      <c r="GFH7" s="340"/>
      <c r="GFI7" s="340"/>
      <c r="GFJ7" s="340"/>
      <c r="GFK7" s="340"/>
      <c r="GFL7" s="340"/>
      <c r="GFM7" s="340"/>
      <c r="GFN7" s="340"/>
      <c r="GFO7" s="340"/>
      <c r="GFP7" s="340"/>
      <c r="GFQ7" s="340"/>
      <c r="GFR7" s="340"/>
      <c r="GFS7" s="340"/>
      <c r="GFT7" s="340"/>
      <c r="GFU7" s="340"/>
      <c r="GFV7" s="340"/>
      <c r="GFW7" s="340"/>
      <c r="GFX7" s="340"/>
      <c r="GFY7" s="340"/>
      <c r="GFZ7" s="340"/>
      <c r="GGA7" s="340"/>
      <c r="GGB7" s="340"/>
      <c r="GGC7" s="340"/>
      <c r="GGD7" s="340"/>
      <c r="GGE7" s="340"/>
      <c r="GGF7" s="340"/>
      <c r="GGG7" s="340"/>
      <c r="GGH7" s="340"/>
      <c r="GGI7" s="340"/>
      <c r="GGJ7" s="340"/>
      <c r="GGK7" s="340"/>
      <c r="GGL7" s="340"/>
      <c r="GGM7" s="340"/>
      <c r="GGN7" s="340"/>
      <c r="GGO7" s="340"/>
      <c r="GGP7" s="340"/>
      <c r="GGQ7" s="340"/>
      <c r="GGR7" s="340"/>
      <c r="GGS7" s="340"/>
      <c r="GGT7" s="340"/>
      <c r="GGU7" s="340"/>
      <c r="GGV7" s="340"/>
      <c r="GGW7" s="340"/>
      <c r="GGX7" s="340"/>
      <c r="GGY7" s="340"/>
      <c r="GGZ7" s="340"/>
      <c r="GHA7" s="340"/>
      <c r="GHB7" s="340"/>
      <c r="GHC7" s="340"/>
      <c r="GHD7" s="340"/>
      <c r="GHE7" s="340"/>
      <c r="GHF7" s="340"/>
      <c r="GHG7" s="340"/>
      <c r="GHH7" s="340"/>
      <c r="GHI7" s="340"/>
      <c r="GHJ7" s="340"/>
      <c r="GHK7" s="340"/>
      <c r="GHL7" s="340"/>
      <c r="GHM7" s="340"/>
      <c r="GHN7" s="340"/>
      <c r="GHO7" s="340"/>
      <c r="GHP7" s="340"/>
      <c r="GHQ7" s="340"/>
      <c r="GHR7" s="340"/>
      <c r="GHS7" s="340"/>
      <c r="GHT7" s="340"/>
      <c r="GHU7" s="340"/>
      <c r="GHV7" s="340"/>
      <c r="GHW7" s="340"/>
      <c r="GHX7" s="340"/>
      <c r="GHY7" s="340"/>
      <c r="GHZ7" s="340"/>
      <c r="GIA7" s="340"/>
      <c r="GIB7" s="340"/>
      <c r="GIC7" s="340"/>
      <c r="GID7" s="340"/>
      <c r="GIE7" s="340"/>
      <c r="GIF7" s="340"/>
      <c r="GIG7" s="340"/>
      <c r="GIH7" s="340"/>
      <c r="GII7" s="340"/>
      <c r="GIJ7" s="340"/>
      <c r="GIK7" s="340"/>
      <c r="GIL7" s="340"/>
      <c r="GIM7" s="340"/>
      <c r="GIN7" s="340"/>
      <c r="GIO7" s="340"/>
      <c r="GIP7" s="340"/>
      <c r="GIQ7" s="340"/>
      <c r="GIR7" s="340"/>
      <c r="GIS7" s="340"/>
      <c r="GIT7" s="340"/>
      <c r="GIU7" s="340"/>
      <c r="GIV7" s="340"/>
      <c r="GIW7" s="340"/>
      <c r="GIX7" s="340"/>
      <c r="GIY7" s="340"/>
      <c r="GIZ7" s="340"/>
      <c r="GJA7" s="340"/>
      <c r="GJB7" s="340"/>
      <c r="GJC7" s="340"/>
      <c r="GJD7" s="340"/>
      <c r="GJE7" s="340"/>
      <c r="GJF7" s="340"/>
      <c r="GJG7" s="340"/>
      <c r="GJH7" s="340"/>
      <c r="GJI7" s="340"/>
      <c r="GJJ7" s="340"/>
      <c r="GJK7" s="340"/>
      <c r="GJL7" s="340"/>
      <c r="GJM7" s="340"/>
      <c r="GJN7" s="340"/>
      <c r="GJO7" s="340"/>
      <c r="GJP7" s="340"/>
      <c r="GJQ7" s="340"/>
      <c r="GJR7" s="340"/>
      <c r="GJS7" s="340"/>
      <c r="GJT7" s="340"/>
      <c r="GJU7" s="340"/>
      <c r="GJV7" s="340"/>
      <c r="GJW7" s="340"/>
      <c r="GJX7" s="340"/>
      <c r="GJY7" s="340"/>
      <c r="GJZ7" s="340"/>
      <c r="GKA7" s="340"/>
      <c r="GKB7" s="340"/>
      <c r="GKC7" s="340"/>
      <c r="GKD7" s="340"/>
      <c r="GKE7" s="340"/>
      <c r="GKF7" s="340"/>
      <c r="GKG7" s="340"/>
      <c r="GKH7" s="340"/>
      <c r="GKI7" s="340"/>
      <c r="GKJ7" s="340"/>
      <c r="GKK7" s="340"/>
      <c r="GKL7" s="340"/>
      <c r="GKM7" s="340"/>
      <c r="GKN7" s="340"/>
      <c r="GKO7" s="340"/>
      <c r="GKP7" s="340"/>
      <c r="GKQ7" s="340"/>
      <c r="GKR7" s="340"/>
      <c r="GKS7" s="340"/>
      <c r="GKT7" s="340"/>
      <c r="GKU7" s="340"/>
      <c r="GKV7" s="340"/>
      <c r="GKW7" s="340"/>
      <c r="GKX7" s="340"/>
      <c r="GKY7" s="340"/>
      <c r="GKZ7" s="340"/>
      <c r="GLA7" s="340"/>
      <c r="GLB7" s="340"/>
      <c r="GLC7" s="340"/>
      <c r="GLD7" s="340"/>
      <c r="GLE7" s="340"/>
      <c r="GLF7" s="340"/>
      <c r="GLG7" s="340"/>
      <c r="GLH7" s="340"/>
      <c r="GLI7" s="340"/>
      <c r="GLJ7" s="340"/>
      <c r="GLK7" s="340"/>
      <c r="GLL7" s="340"/>
      <c r="GLM7" s="340"/>
      <c r="GLN7" s="340"/>
      <c r="GLO7" s="340"/>
      <c r="GLP7" s="340"/>
      <c r="GLQ7" s="340"/>
      <c r="GLR7" s="340"/>
      <c r="GLS7" s="340"/>
      <c r="GLT7" s="340"/>
      <c r="GLU7" s="340"/>
      <c r="GLV7" s="340"/>
      <c r="GLW7" s="340"/>
      <c r="GLX7" s="340"/>
      <c r="GLY7" s="340"/>
      <c r="GLZ7" s="340"/>
      <c r="GMA7" s="340"/>
      <c r="GMB7" s="340"/>
      <c r="GMC7" s="340"/>
      <c r="GMD7" s="340"/>
      <c r="GME7" s="340"/>
      <c r="GMF7" s="340"/>
      <c r="GMG7" s="340"/>
      <c r="GMH7" s="340"/>
      <c r="GMI7" s="340"/>
      <c r="GMJ7" s="340"/>
      <c r="GMK7" s="340"/>
      <c r="GML7" s="340"/>
      <c r="GMM7" s="340"/>
      <c r="GMN7" s="340"/>
      <c r="GMO7" s="340"/>
      <c r="GMP7" s="340"/>
      <c r="GMQ7" s="340"/>
      <c r="GMR7" s="340"/>
      <c r="GMS7" s="340"/>
      <c r="GMT7" s="340"/>
      <c r="GMU7" s="340"/>
      <c r="GMV7" s="340"/>
      <c r="GMW7" s="340"/>
      <c r="GMX7" s="340"/>
      <c r="GMY7" s="340"/>
      <c r="GMZ7" s="340"/>
      <c r="GNA7" s="340"/>
      <c r="GNB7" s="340"/>
      <c r="GNC7" s="340"/>
      <c r="GND7" s="340"/>
      <c r="GNE7" s="340"/>
      <c r="GNF7" s="340"/>
      <c r="GNG7" s="340"/>
      <c r="GNH7" s="340"/>
      <c r="GNI7" s="340"/>
      <c r="GNJ7" s="340"/>
      <c r="GNK7" s="340"/>
      <c r="GNL7" s="340"/>
      <c r="GNM7" s="340"/>
      <c r="GNN7" s="340"/>
      <c r="GNO7" s="340"/>
      <c r="GNP7" s="340"/>
      <c r="GNQ7" s="340"/>
      <c r="GNR7" s="340"/>
      <c r="GNS7" s="340"/>
      <c r="GNT7" s="340"/>
      <c r="GNU7" s="340"/>
      <c r="GNV7" s="340"/>
      <c r="GNW7" s="340"/>
      <c r="GNX7" s="340"/>
      <c r="GNY7" s="340"/>
      <c r="GNZ7" s="340"/>
      <c r="GOA7" s="340"/>
      <c r="GOB7" s="340"/>
      <c r="GOC7" s="340"/>
      <c r="GOD7" s="340"/>
      <c r="GOE7" s="340"/>
      <c r="GOF7" s="340"/>
      <c r="GOG7" s="340"/>
      <c r="GOH7" s="340"/>
      <c r="GOI7" s="340"/>
      <c r="GOJ7" s="340"/>
      <c r="GOK7" s="340"/>
      <c r="GOL7" s="340"/>
      <c r="GOM7" s="340"/>
      <c r="GON7" s="340"/>
      <c r="GOO7" s="340"/>
      <c r="GOP7" s="340"/>
      <c r="GOQ7" s="340"/>
      <c r="GOR7" s="340"/>
      <c r="GOS7" s="340"/>
      <c r="GOT7" s="340"/>
      <c r="GOU7" s="340"/>
      <c r="GOV7" s="340"/>
      <c r="GOW7" s="340"/>
      <c r="GOX7" s="340"/>
      <c r="GOY7" s="340"/>
      <c r="GOZ7" s="340"/>
      <c r="GPA7" s="340"/>
      <c r="GPB7" s="340"/>
      <c r="GPC7" s="340"/>
      <c r="GPD7" s="340"/>
      <c r="GPE7" s="340"/>
      <c r="GPF7" s="340"/>
      <c r="GPG7" s="340"/>
      <c r="GPH7" s="340"/>
      <c r="GPI7" s="340"/>
      <c r="GPJ7" s="340"/>
      <c r="GPK7" s="340"/>
      <c r="GPL7" s="340"/>
      <c r="GPM7" s="340"/>
      <c r="GPN7" s="340"/>
      <c r="GPO7" s="340"/>
      <c r="GPP7" s="340"/>
      <c r="GPQ7" s="340"/>
      <c r="GPR7" s="340"/>
      <c r="GPS7" s="340"/>
      <c r="GPT7" s="340"/>
      <c r="GPU7" s="340"/>
      <c r="GPV7" s="340"/>
      <c r="GPW7" s="340"/>
      <c r="GPX7" s="340"/>
      <c r="GPY7" s="340"/>
      <c r="GPZ7" s="340"/>
      <c r="GQA7" s="340"/>
      <c r="GQB7" s="340"/>
      <c r="GQC7" s="340"/>
      <c r="GQD7" s="340"/>
      <c r="GQE7" s="340"/>
      <c r="GQF7" s="340"/>
      <c r="GQG7" s="340"/>
      <c r="GQH7" s="340"/>
      <c r="GQI7" s="340"/>
      <c r="GQJ7" s="340"/>
      <c r="GQK7" s="340"/>
      <c r="GQL7" s="340"/>
      <c r="GQM7" s="340"/>
      <c r="GQN7" s="340"/>
      <c r="GQO7" s="340"/>
      <c r="GQP7" s="340"/>
      <c r="GQQ7" s="340"/>
      <c r="GQR7" s="340"/>
      <c r="GQS7" s="340"/>
      <c r="GQT7" s="340"/>
      <c r="GQU7" s="340"/>
      <c r="GQV7" s="340"/>
      <c r="GQW7" s="340"/>
      <c r="GQX7" s="340"/>
      <c r="GQY7" s="340"/>
      <c r="GQZ7" s="340"/>
      <c r="GRA7" s="340"/>
      <c r="GRB7" s="340"/>
      <c r="GRC7" s="340"/>
      <c r="GRD7" s="340"/>
      <c r="GRE7" s="340"/>
      <c r="GRF7" s="340"/>
      <c r="GRG7" s="340"/>
      <c r="GRH7" s="340"/>
      <c r="GRI7" s="340"/>
      <c r="GRJ7" s="340"/>
      <c r="GRK7" s="340"/>
      <c r="GRL7" s="340"/>
      <c r="GRM7" s="340"/>
      <c r="GRN7" s="340"/>
      <c r="GRO7" s="340"/>
      <c r="GRP7" s="340"/>
      <c r="GRQ7" s="340"/>
      <c r="GRR7" s="340"/>
      <c r="GRS7" s="340"/>
      <c r="GRT7" s="340"/>
      <c r="GRU7" s="340"/>
      <c r="GRV7" s="340"/>
      <c r="GRW7" s="340"/>
      <c r="GRX7" s="340"/>
      <c r="GRY7" s="340"/>
      <c r="GRZ7" s="340"/>
      <c r="GSA7" s="340"/>
      <c r="GSB7" s="340"/>
      <c r="GSC7" s="340"/>
      <c r="GSD7" s="340"/>
      <c r="GSE7" s="340"/>
      <c r="GSF7" s="340"/>
      <c r="GSG7" s="340"/>
      <c r="GSH7" s="340"/>
      <c r="GSI7" s="340"/>
      <c r="GSJ7" s="340"/>
      <c r="GSK7" s="340"/>
      <c r="GSL7" s="340"/>
      <c r="GSM7" s="340"/>
      <c r="GSN7" s="340"/>
      <c r="GSO7" s="340"/>
      <c r="GSP7" s="340"/>
      <c r="GSQ7" s="340"/>
      <c r="GSR7" s="340"/>
      <c r="GSS7" s="340"/>
      <c r="GST7" s="340"/>
      <c r="GSU7" s="340"/>
      <c r="GSV7" s="340"/>
      <c r="GSW7" s="340"/>
      <c r="GSX7" s="340"/>
      <c r="GSY7" s="340"/>
      <c r="GSZ7" s="340"/>
      <c r="GTA7" s="340"/>
      <c r="GTB7" s="340"/>
      <c r="GTC7" s="340"/>
      <c r="GTD7" s="340"/>
      <c r="GTE7" s="340"/>
      <c r="GTF7" s="340"/>
      <c r="GTG7" s="340"/>
      <c r="GTH7" s="340"/>
      <c r="GTI7" s="340"/>
      <c r="GTJ7" s="340"/>
      <c r="GTK7" s="340"/>
      <c r="GTL7" s="340"/>
      <c r="GTM7" s="340"/>
      <c r="GTN7" s="340"/>
      <c r="GTO7" s="340"/>
      <c r="GTP7" s="340"/>
      <c r="GTQ7" s="340"/>
      <c r="GTR7" s="340"/>
      <c r="GTS7" s="340"/>
      <c r="GTT7" s="340"/>
      <c r="GTU7" s="340"/>
      <c r="GTV7" s="340"/>
      <c r="GTW7" s="340"/>
      <c r="GTX7" s="340"/>
      <c r="GTY7" s="340"/>
      <c r="GTZ7" s="340"/>
      <c r="GUA7" s="340"/>
      <c r="GUB7" s="340"/>
      <c r="GUC7" s="340"/>
      <c r="GUD7" s="340"/>
      <c r="GUE7" s="340"/>
      <c r="GUF7" s="340"/>
      <c r="GUG7" s="340"/>
      <c r="GUH7" s="340"/>
      <c r="GUI7" s="340"/>
      <c r="GUJ7" s="340"/>
      <c r="GUK7" s="340"/>
      <c r="GUL7" s="340"/>
      <c r="GUM7" s="340"/>
      <c r="GUN7" s="340"/>
      <c r="GUO7" s="340"/>
      <c r="GUP7" s="340"/>
      <c r="GUQ7" s="340"/>
      <c r="GUR7" s="340"/>
      <c r="GUS7" s="340"/>
      <c r="GUT7" s="340"/>
      <c r="GUU7" s="340"/>
      <c r="GUV7" s="340"/>
      <c r="GUW7" s="340"/>
      <c r="GUX7" s="340"/>
      <c r="GUY7" s="340"/>
      <c r="GUZ7" s="340"/>
      <c r="GVA7" s="340"/>
      <c r="GVB7" s="340"/>
      <c r="GVC7" s="340"/>
      <c r="GVD7" s="340"/>
      <c r="GVE7" s="340"/>
      <c r="GVF7" s="340"/>
      <c r="GVG7" s="340"/>
      <c r="GVH7" s="340"/>
      <c r="GVI7" s="340"/>
      <c r="GVJ7" s="340"/>
      <c r="GVK7" s="340"/>
      <c r="GVL7" s="340"/>
      <c r="GVM7" s="340"/>
      <c r="GVN7" s="340"/>
      <c r="GVO7" s="340"/>
      <c r="GVP7" s="340"/>
      <c r="GVQ7" s="340"/>
      <c r="GVR7" s="340"/>
      <c r="GVS7" s="340"/>
      <c r="GVT7" s="340"/>
      <c r="GVU7" s="340"/>
      <c r="GVV7" s="340"/>
      <c r="GVW7" s="340"/>
      <c r="GVX7" s="340"/>
      <c r="GVY7" s="340"/>
      <c r="GVZ7" s="340"/>
      <c r="GWA7" s="340"/>
      <c r="GWB7" s="340"/>
      <c r="GWC7" s="340"/>
      <c r="GWD7" s="340"/>
      <c r="GWE7" s="340"/>
      <c r="GWF7" s="340"/>
      <c r="GWG7" s="340"/>
      <c r="GWH7" s="340"/>
      <c r="GWI7" s="340"/>
      <c r="GWJ7" s="340"/>
      <c r="GWK7" s="340"/>
      <c r="GWL7" s="340"/>
      <c r="GWM7" s="340"/>
      <c r="GWN7" s="340"/>
      <c r="GWO7" s="340"/>
      <c r="GWP7" s="340"/>
      <c r="GWQ7" s="340"/>
      <c r="GWR7" s="340"/>
      <c r="GWS7" s="340"/>
      <c r="GWT7" s="340"/>
      <c r="GWU7" s="340"/>
      <c r="GWV7" s="340"/>
      <c r="GWW7" s="340"/>
      <c r="GWX7" s="340"/>
      <c r="GWY7" s="340"/>
      <c r="GWZ7" s="340"/>
      <c r="GXA7" s="340"/>
      <c r="GXB7" s="340"/>
      <c r="GXC7" s="340"/>
      <c r="GXD7" s="340"/>
      <c r="GXE7" s="340"/>
      <c r="GXF7" s="340"/>
      <c r="GXG7" s="340"/>
      <c r="GXH7" s="340"/>
      <c r="GXI7" s="340"/>
      <c r="GXJ7" s="340"/>
      <c r="GXK7" s="340"/>
      <c r="GXL7" s="340"/>
      <c r="GXM7" s="340"/>
      <c r="GXN7" s="340"/>
      <c r="GXO7" s="340"/>
      <c r="GXP7" s="340"/>
      <c r="GXQ7" s="340"/>
      <c r="GXR7" s="340"/>
      <c r="GXS7" s="340"/>
      <c r="GXT7" s="340"/>
      <c r="GXU7" s="340"/>
      <c r="GXV7" s="340"/>
      <c r="GXW7" s="340"/>
      <c r="GXX7" s="340"/>
      <c r="GXY7" s="340"/>
      <c r="GXZ7" s="340"/>
      <c r="GYA7" s="340"/>
      <c r="GYB7" s="340"/>
      <c r="GYC7" s="340"/>
      <c r="GYD7" s="340"/>
      <c r="GYE7" s="340"/>
      <c r="GYF7" s="340"/>
      <c r="GYG7" s="340"/>
      <c r="GYH7" s="340"/>
      <c r="GYI7" s="340"/>
      <c r="GYJ7" s="340"/>
      <c r="GYK7" s="340"/>
      <c r="GYL7" s="340"/>
      <c r="GYM7" s="340"/>
      <c r="GYN7" s="340"/>
      <c r="GYO7" s="340"/>
      <c r="GYP7" s="340"/>
      <c r="GYQ7" s="340"/>
      <c r="GYR7" s="340"/>
      <c r="GYS7" s="340"/>
      <c r="GYT7" s="340"/>
      <c r="GYU7" s="340"/>
      <c r="GYV7" s="340"/>
      <c r="GYW7" s="340"/>
      <c r="GYX7" s="340"/>
      <c r="GYY7" s="340"/>
      <c r="GYZ7" s="340"/>
      <c r="GZA7" s="340"/>
      <c r="GZB7" s="340"/>
      <c r="GZC7" s="340"/>
      <c r="GZD7" s="340"/>
      <c r="GZE7" s="340"/>
      <c r="GZF7" s="340"/>
      <c r="GZG7" s="340"/>
      <c r="GZH7" s="340"/>
      <c r="GZI7" s="340"/>
      <c r="GZJ7" s="340"/>
      <c r="GZK7" s="340"/>
      <c r="GZL7" s="340"/>
      <c r="GZM7" s="340"/>
      <c r="GZN7" s="340"/>
      <c r="GZO7" s="340"/>
      <c r="GZP7" s="340"/>
      <c r="GZQ7" s="340"/>
      <c r="GZR7" s="340"/>
      <c r="GZS7" s="340"/>
      <c r="GZT7" s="340"/>
      <c r="GZU7" s="340"/>
      <c r="GZV7" s="340"/>
      <c r="GZW7" s="340"/>
      <c r="GZX7" s="340"/>
      <c r="GZY7" s="340"/>
      <c r="GZZ7" s="340"/>
      <c r="HAA7" s="340"/>
      <c r="HAB7" s="340"/>
      <c r="HAC7" s="340"/>
      <c r="HAD7" s="340"/>
      <c r="HAE7" s="340"/>
      <c r="HAF7" s="340"/>
      <c r="HAG7" s="340"/>
      <c r="HAH7" s="340"/>
      <c r="HAI7" s="340"/>
      <c r="HAJ7" s="340"/>
      <c r="HAK7" s="340"/>
      <c r="HAL7" s="340"/>
      <c r="HAM7" s="340"/>
      <c r="HAN7" s="340"/>
      <c r="HAO7" s="340"/>
      <c r="HAP7" s="340"/>
      <c r="HAQ7" s="340"/>
      <c r="HAR7" s="340"/>
      <c r="HAS7" s="340"/>
      <c r="HAT7" s="340"/>
      <c r="HAU7" s="340"/>
      <c r="HAV7" s="340"/>
      <c r="HAW7" s="340"/>
      <c r="HAX7" s="340"/>
      <c r="HAY7" s="340"/>
      <c r="HAZ7" s="340"/>
      <c r="HBA7" s="340"/>
      <c r="HBB7" s="340"/>
      <c r="HBC7" s="340"/>
      <c r="HBD7" s="340"/>
      <c r="HBE7" s="340"/>
      <c r="HBF7" s="340"/>
      <c r="HBG7" s="340"/>
      <c r="HBH7" s="340"/>
      <c r="HBI7" s="340"/>
      <c r="HBJ7" s="340"/>
      <c r="HBK7" s="340"/>
      <c r="HBL7" s="340"/>
      <c r="HBM7" s="340"/>
      <c r="HBN7" s="340"/>
      <c r="HBO7" s="340"/>
      <c r="HBP7" s="340"/>
      <c r="HBQ7" s="340"/>
      <c r="HBR7" s="340"/>
      <c r="HBS7" s="340"/>
      <c r="HBT7" s="340"/>
      <c r="HBU7" s="340"/>
      <c r="HBV7" s="340"/>
      <c r="HBW7" s="340"/>
      <c r="HBX7" s="340"/>
      <c r="HBY7" s="340"/>
      <c r="HBZ7" s="340"/>
      <c r="HCA7" s="340"/>
      <c r="HCB7" s="340"/>
      <c r="HCC7" s="340"/>
      <c r="HCD7" s="340"/>
      <c r="HCE7" s="340"/>
      <c r="HCF7" s="340"/>
      <c r="HCG7" s="340"/>
      <c r="HCH7" s="340"/>
      <c r="HCI7" s="340"/>
      <c r="HCJ7" s="340"/>
      <c r="HCK7" s="340"/>
      <c r="HCL7" s="340"/>
      <c r="HCM7" s="340"/>
      <c r="HCN7" s="340"/>
      <c r="HCO7" s="340"/>
      <c r="HCP7" s="340"/>
      <c r="HCQ7" s="340"/>
      <c r="HCR7" s="340"/>
      <c r="HCS7" s="340"/>
      <c r="HCT7" s="340"/>
      <c r="HCU7" s="340"/>
      <c r="HCV7" s="340"/>
      <c r="HCW7" s="340"/>
      <c r="HCX7" s="340"/>
      <c r="HCY7" s="340"/>
      <c r="HCZ7" s="340"/>
      <c r="HDA7" s="340"/>
      <c r="HDB7" s="340"/>
      <c r="HDC7" s="340"/>
      <c r="HDD7" s="340"/>
      <c r="HDE7" s="340"/>
      <c r="HDF7" s="340"/>
      <c r="HDG7" s="340"/>
      <c r="HDH7" s="340"/>
      <c r="HDI7" s="340"/>
      <c r="HDJ7" s="340"/>
      <c r="HDK7" s="340"/>
      <c r="HDL7" s="340"/>
      <c r="HDM7" s="340"/>
      <c r="HDN7" s="340"/>
      <c r="HDO7" s="340"/>
      <c r="HDP7" s="340"/>
      <c r="HDQ7" s="340"/>
      <c r="HDR7" s="340"/>
      <c r="HDS7" s="340"/>
      <c r="HDT7" s="340"/>
      <c r="HDU7" s="340"/>
      <c r="HDV7" s="340"/>
      <c r="HDW7" s="340"/>
      <c r="HDX7" s="340"/>
      <c r="HDY7" s="340"/>
      <c r="HDZ7" s="340"/>
      <c r="HEA7" s="340"/>
      <c r="HEB7" s="340"/>
      <c r="HEC7" s="340"/>
      <c r="HED7" s="340"/>
      <c r="HEE7" s="340"/>
      <c r="HEF7" s="340"/>
      <c r="HEG7" s="340"/>
      <c r="HEH7" s="340"/>
      <c r="HEI7" s="340"/>
      <c r="HEJ7" s="340"/>
      <c r="HEK7" s="340"/>
      <c r="HEL7" s="340"/>
      <c r="HEM7" s="340"/>
      <c r="HEN7" s="340"/>
      <c r="HEO7" s="340"/>
      <c r="HEP7" s="340"/>
      <c r="HEQ7" s="340"/>
      <c r="HER7" s="340"/>
      <c r="HES7" s="340"/>
      <c r="HET7" s="340"/>
      <c r="HEU7" s="340"/>
      <c r="HEV7" s="340"/>
      <c r="HEW7" s="340"/>
      <c r="HEX7" s="340"/>
      <c r="HEY7" s="340"/>
      <c r="HEZ7" s="340"/>
      <c r="HFA7" s="340"/>
      <c r="HFB7" s="340"/>
      <c r="HFC7" s="340"/>
      <c r="HFD7" s="340"/>
      <c r="HFE7" s="340"/>
      <c r="HFF7" s="340"/>
      <c r="HFG7" s="340"/>
      <c r="HFH7" s="340"/>
      <c r="HFI7" s="340"/>
      <c r="HFJ7" s="340"/>
      <c r="HFK7" s="340"/>
      <c r="HFL7" s="340"/>
      <c r="HFM7" s="340"/>
      <c r="HFN7" s="340"/>
      <c r="HFO7" s="340"/>
      <c r="HFP7" s="340"/>
      <c r="HFQ7" s="340"/>
      <c r="HFR7" s="340"/>
      <c r="HFS7" s="340"/>
      <c r="HFT7" s="340"/>
      <c r="HFU7" s="340"/>
      <c r="HFV7" s="340"/>
      <c r="HFW7" s="340"/>
      <c r="HFX7" s="340"/>
      <c r="HFY7" s="340"/>
      <c r="HFZ7" s="340"/>
      <c r="HGA7" s="340"/>
      <c r="HGB7" s="340"/>
      <c r="HGC7" s="340"/>
      <c r="HGD7" s="340"/>
      <c r="HGE7" s="340"/>
      <c r="HGF7" s="340"/>
      <c r="HGG7" s="340"/>
      <c r="HGH7" s="340"/>
      <c r="HGI7" s="340"/>
      <c r="HGJ7" s="340"/>
      <c r="HGK7" s="340"/>
      <c r="HGL7" s="340"/>
      <c r="HGM7" s="340"/>
      <c r="HGN7" s="340"/>
      <c r="HGO7" s="340"/>
      <c r="HGP7" s="340"/>
      <c r="HGQ7" s="340"/>
      <c r="HGR7" s="340"/>
      <c r="HGS7" s="340"/>
      <c r="HGT7" s="340"/>
      <c r="HGU7" s="340"/>
      <c r="HGV7" s="340"/>
      <c r="HGW7" s="340"/>
      <c r="HGX7" s="340"/>
      <c r="HGY7" s="340"/>
      <c r="HGZ7" s="340"/>
      <c r="HHA7" s="340"/>
      <c r="HHB7" s="340"/>
      <c r="HHC7" s="340"/>
      <c r="HHD7" s="340"/>
      <c r="HHE7" s="340"/>
      <c r="HHF7" s="340"/>
      <c r="HHG7" s="340"/>
      <c r="HHH7" s="340"/>
      <c r="HHI7" s="340"/>
      <c r="HHJ7" s="340"/>
      <c r="HHK7" s="340"/>
      <c r="HHL7" s="340"/>
      <c r="HHM7" s="340"/>
      <c r="HHN7" s="340"/>
      <c r="HHO7" s="340"/>
      <c r="HHP7" s="340"/>
      <c r="HHQ7" s="340"/>
      <c r="HHR7" s="340"/>
      <c r="HHS7" s="340"/>
      <c r="HHT7" s="340"/>
      <c r="HHU7" s="340"/>
      <c r="HHV7" s="340"/>
      <c r="HHW7" s="340"/>
      <c r="HHX7" s="340"/>
      <c r="HHY7" s="340"/>
      <c r="HHZ7" s="340"/>
      <c r="HIA7" s="340"/>
      <c r="HIB7" s="340"/>
      <c r="HIC7" s="340"/>
      <c r="HID7" s="340"/>
      <c r="HIE7" s="340"/>
      <c r="HIF7" s="340"/>
      <c r="HIG7" s="340"/>
      <c r="HIH7" s="340"/>
      <c r="HII7" s="340"/>
      <c r="HIJ7" s="340"/>
      <c r="HIK7" s="340"/>
      <c r="HIL7" s="340"/>
      <c r="HIM7" s="340"/>
      <c r="HIN7" s="340"/>
      <c r="HIO7" s="340"/>
      <c r="HIP7" s="340"/>
      <c r="HIQ7" s="340"/>
      <c r="HIR7" s="340"/>
      <c r="HIS7" s="340"/>
      <c r="HIT7" s="340"/>
      <c r="HIU7" s="340"/>
      <c r="HIV7" s="340"/>
      <c r="HIW7" s="340"/>
      <c r="HIX7" s="340"/>
      <c r="HIY7" s="340"/>
      <c r="HIZ7" s="340"/>
      <c r="HJA7" s="340"/>
      <c r="HJB7" s="340"/>
      <c r="HJC7" s="340"/>
      <c r="HJD7" s="340"/>
      <c r="HJE7" s="340"/>
      <c r="HJF7" s="340"/>
      <c r="HJG7" s="340"/>
      <c r="HJH7" s="340"/>
      <c r="HJI7" s="340"/>
      <c r="HJJ7" s="340"/>
      <c r="HJK7" s="340"/>
      <c r="HJL7" s="340"/>
      <c r="HJM7" s="340"/>
      <c r="HJN7" s="340"/>
      <c r="HJO7" s="340"/>
      <c r="HJP7" s="340"/>
      <c r="HJQ7" s="340"/>
      <c r="HJR7" s="340"/>
      <c r="HJS7" s="340"/>
      <c r="HJT7" s="340"/>
      <c r="HJU7" s="340"/>
      <c r="HJV7" s="340"/>
      <c r="HJW7" s="340"/>
      <c r="HJX7" s="340"/>
      <c r="HJY7" s="340"/>
      <c r="HJZ7" s="340"/>
      <c r="HKA7" s="340"/>
      <c r="HKB7" s="340"/>
      <c r="HKC7" s="340"/>
      <c r="HKD7" s="340"/>
      <c r="HKE7" s="340"/>
      <c r="HKF7" s="340"/>
      <c r="HKG7" s="340"/>
      <c r="HKH7" s="340"/>
      <c r="HKI7" s="340"/>
      <c r="HKJ7" s="340"/>
      <c r="HKK7" s="340"/>
      <c r="HKL7" s="340"/>
      <c r="HKM7" s="340"/>
      <c r="HKN7" s="340"/>
      <c r="HKO7" s="340"/>
      <c r="HKP7" s="340"/>
      <c r="HKQ7" s="340"/>
      <c r="HKR7" s="340"/>
      <c r="HKS7" s="340"/>
      <c r="HKT7" s="340"/>
      <c r="HKU7" s="340"/>
      <c r="HKV7" s="340"/>
      <c r="HKW7" s="340"/>
      <c r="HKX7" s="340"/>
      <c r="HKY7" s="340"/>
      <c r="HKZ7" s="340"/>
      <c r="HLA7" s="340"/>
      <c r="HLB7" s="340"/>
      <c r="HLC7" s="340"/>
      <c r="HLD7" s="340"/>
      <c r="HLE7" s="340"/>
      <c r="HLF7" s="340"/>
      <c r="HLG7" s="340"/>
      <c r="HLH7" s="340"/>
      <c r="HLI7" s="340"/>
      <c r="HLJ7" s="340"/>
      <c r="HLK7" s="340"/>
      <c r="HLL7" s="340"/>
      <c r="HLM7" s="340"/>
      <c r="HLN7" s="340"/>
      <c r="HLO7" s="340"/>
      <c r="HLP7" s="340"/>
      <c r="HLQ7" s="340"/>
      <c r="HLR7" s="340"/>
      <c r="HLS7" s="340"/>
      <c r="HLT7" s="340"/>
      <c r="HLU7" s="340"/>
      <c r="HLV7" s="340"/>
      <c r="HLW7" s="340"/>
      <c r="HLX7" s="340"/>
      <c r="HLY7" s="340"/>
      <c r="HLZ7" s="340"/>
      <c r="HMA7" s="340"/>
      <c r="HMB7" s="340"/>
      <c r="HMC7" s="340"/>
      <c r="HMD7" s="340"/>
      <c r="HME7" s="340"/>
      <c r="HMF7" s="340"/>
      <c r="HMG7" s="340"/>
      <c r="HMH7" s="340"/>
      <c r="HMI7" s="340"/>
      <c r="HMJ7" s="340"/>
      <c r="HMK7" s="340"/>
      <c r="HML7" s="340"/>
      <c r="HMM7" s="340"/>
      <c r="HMN7" s="340"/>
      <c r="HMO7" s="340"/>
      <c r="HMP7" s="340"/>
      <c r="HMQ7" s="340"/>
      <c r="HMR7" s="340"/>
      <c r="HMS7" s="340"/>
      <c r="HMT7" s="340"/>
      <c r="HMU7" s="340"/>
      <c r="HMV7" s="340"/>
      <c r="HMW7" s="340"/>
      <c r="HMX7" s="340"/>
      <c r="HMY7" s="340"/>
      <c r="HMZ7" s="340"/>
      <c r="HNA7" s="340"/>
      <c r="HNB7" s="340"/>
      <c r="HNC7" s="340"/>
      <c r="HND7" s="340"/>
      <c r="HNE7" s="340"/>
      <c r="HNF7" s="340"/>
      <c r="HNG7" s="340"/>
      <c r="HNH7" s="340"/>
      <c r="HNI7" s="340"/>
      <c r="HNJ7" s="340"/>
      <c r="HNK7" s="340"/>
      <c r="HNL7" s="340"/>
      <c r="HNM7" s="340"/>
      <c r="HNN7" s="340"/>
      <c r="HNO7" s="340"/>
      <c r="HNP7" s="340"/>
      <c r="HNQ7" s="340"/>
      <c r="HNR7" s="340"/>
      <c r="HNS7" s="340"/>
      <c r="HNT7" s="340"/>
      <c r="HNU7" s="340"/>
      <c r="HNV7" s="340"/>
      <c r="HNW7" s="340"/>
      <c r="HNX7" s="340"/>
      <c r="HNY7" s="340"/>
      <c r="HNZ7" s="340"/>
      <c r="HOA7" s="340"/>
      <c r="HOB7" s="340"/>
      <c r="HOC7" s="340"/>
      <c r="HOD7" s="340"/>
      <c r="HOE7" s="340"/>
      <c r="HOF7" s="340"/>
      <c r="HOG7" s="340"/>
      <c r="HOH7" s="340"/>
      <c r="HOI7" s="340"/>
      <c r="HOJ7" s="340"/>
      <c r="HOK7" s="340"/>
      <c r="HOL7" s="340"/>
      <c r="HOM7" s="340"/>
      <c r="HON7" s="340"/>
      <c r="HOO7" s="340"/>
      <c r="HOP7" s="340"/>
      <c r="HOQ7" s="340"/>
      <c r="HOR7" s="340"/>
      <c r="HOS7" s="340"/>
      <c r="HOT7" s="340"/>
      <c r="HOU7" s="340"/>
      <c r="HOV7" s="340"/>
      <c r="HOW7" s="340"/>
      <c r="HOX7" s="340"/>
      <c r="HOY7" s="340"/>
      <c r="HOZ7" s="340"/>
      <c r="HPA7" s="340"/>
      <c r="HPB7" s="340"/>
      <c r="HPC7" s="340"/>
      <c r="HPD7" s="340"/>
      <c r="HPE7" s="340"/>
      <c r="HPF7" s="340"/>
      <c r="HPG7" s="340"/>
      <c r="HPH7" s="340"/>
      <c r="HPI7" s="340"/>
      <c r="HPJ7" s="340"/>
      <c r="HPK7" s="340"/>
      <c r="HPL7" s="340"/>
      <c r="HPM7" s="340"/>
      <c r="HPN7" s="340"/>
      <c r="HPO7" s="340"/>
      <c r="HPP7" s="340"/>
      <c r="HPQ7" s="340"/>
      <c r="HPR7" s="340"/>
      <c r="HPS7" s="340"/>
      <c r="HPT7" s="340"/>
      <c r="HPU7" s="340"/>
      <c r="HPV7" s="340"/>
      <c r="HPW7" s="340"/>
      <c r="HPX7" s="340"/>
      <c r="HPY7" s="340"/>
      <c r="HPZ7" s="340"/>
      <c r="HQA7" s="340"/>
      <c r="HQB7" s="340"/>
      <c r="HQC7" s="340"/>
      <c r="HQD7" s="340"/>
      <c r="HQE7" s="340"/>
      <c r="HQF7" s="340"/>
      <c r="HQG7" s="340"/>
      <c r="HQH7" s="340"/>
      <c r="HQI7" s="340"/>
      <c r="HQJ7" s="340"/>
      <c r="HQK7" s="340"/>
      <c r="HQL7" s="340"/>
      <c r="HQM7" s="340"/>
      <c r="HQN7" s="340"/>
      <c r="HQO7" s="340"/>
      <c r="HQP7" s="340"/>
      <c r="HQQ7" s="340"/>
      <c r="HQR7" s="340"/>
      <c r="HQS7" s="340"/>
      <c r="HQT7" s="340"/>
      <c r="HQU7" s="340"/>
      <c r="HQV7" s="340"/>
      <c r="HQW7" s="340"/>
      <c r="HQX7" s="340"/>
      <c r="HQY7" s="340"/>
      <c r="HQZ7" s="340"/>
      <c r="HRA7" s="340"/>
      <c r="HRB7" s="340"/>
      <c r="HRC7" s="340"/>
      <c r="HRD7" s="340"/>
      <c r="HRE7" s="340"/>
      <c r="HRF7" s="340"/>
      <c r="HRG7" s="340"/>
      <c r="HRH7" s="340"/>
      <c r="HRI7" s="340"/>
      <c r="HRJ7" s="340"/>
      <c r="HRK7" s="340"/>
      <c r="HRL7" s="340"/>
      <c r="HRM7" s="340"/>
      <c r="HRN7" s="340"/>
      <c r="HRO7" s="340"/>
      <c r="HRP7" s="340"/>
      <c r="HRQ7" s="340"/>
      <c r="HRR7" s="340"/>
      <c r="HRS7" s="340"/>
      <c r="HRT7" s="340"/>
      <c r="HRU7" s="340"/>
      <c r="HRV7" s="340"/>
      <c r="HRW7" s="340"/>
      <c r="HRX7" s="340"/>
      <c r="HRY7" s="340"/>
      <c r="HRZ7" s="340"/>
      <c r="HSA7" s="340"/>
      <c r="HSB7" s="340"/>
      <c r="HSC7" s="340"/>
      <c r="HSD7" s="340"/>
      <c r="HSE7" s="340"/>
      <c r="HSF7" s="340"/>
      <c r="HSG7" s="340"/>
      <c r="HSH7" s="340"/>
      <c r="HSI7" s="340"/>
      <c r="HSJ7" s="340"/>
      <c r="HSK7" s="340"/>
      <c r="HSL7" s="340"/>
      <c r="HSM7" s="340"/>
      <c r="HSN7" s="340"/>
      <c r="HSO7" s="340"/>
      <c r="HSP7" s="340"/>
      <c r="HSQ7" s="340"/>
      <c r="HSR7" s="340"/>
      <c r="HSS7" s="340"/>
      <c r="HST7" s="340"/>
      <c r="HSU7" s="340"/>
      <c r="HSV7" s="340"/>
      <c r="HSW7" s="340"/>
      <c r="HSX7" s="340"/>
      <c r="HSY7" s="340"/>
      <c r="HSZ7" s="340"/>
      <c r="HTA7" s="340"/>
      <c r="HTB7" s="340"/>
      <c r="HTC7" s="340"/>
      <c r="HTD7" s="340"/>
      <c r="HTE7" s="340"/>
      <c r="HTF7" s="340"/>
      <c r="HTG7" s="340"/>
      <c r="HTH7" s="340"/>
      <c r="HTI7" s="340"/>
      <c r="HTJ7" s="340"/>
      <c r="HTK7" s="340"/>
      <c r="HTL7" s="340"/>
      <c r="HTM7" s="340"/>
      <c r="HTN7" s="340"/>
      <c r="HTO7" s="340"/>
      <c r="HTP7" s="340"/>
      <c r="HTQ7" s="340"/>
      <c r="HTR7" s="340"/>
      <c r="HTS7" s="340"/>
      <c r="HTT7" s="340"/>
      <c r="HTU7" s="340"/>
      <c r="HTV7" s="340"/>
      <c r="HTW7" s="340"/>
      <c r="HTX7" s="340"/>
      <c r="HTY7" s="340"/>
      <c r="HTZ7" s="340"/>
      <c r="HUA7" s="340"/>
      <c r="HUB7" s="340"/>
      <c r="HUC7" s="340"/>
      <c r="HUD7" s="340"/>
      <c r="HUE7" s="340"/>
      <c r="HUF7" s="340"/>
      <c r="HUG7" s="340"/>
      <c r="HUH7" s="340"/>
      <c r="HUI7" s="340"/>
      <c r="HUJ7" s="340"/>
      <c r="HUK7" s="340"/>
      <c r="HUL7" s="340"/>
      <c r="HUM7" s="340"/>
      <c r="HUN7" s="340"/>
      <c r="HUO7" s="340"/>
      <c r="HUP7" s="340"/>
      <c r="HUQ7" s="340"/>
      <c r="HUR7" s="340"/>
      <c r="HUS7" s="340"/>
      <c r="HUT7" s="340"/>
      <c r="HUU7" s="340"/>
      <c r="HUV7" s="340"/>
      <c r="HUW7" s="340"/>
      <c r="HUX7" s="340"/>
      <c r="HUY7" s="340"/>
      <c r="HUZ7" s="340"/>
      <c r="HVA7" s="340"/>
      <c r="HVB7" s="340"/>
      <c r="HVC7" s="340"/>
      <c r="HVD7" s="340"/>
      <c r="HVE7" s="340"/>
      <c r="HVF7" s="340"/>
      <c r="HVG7" s="340"/>
      <c r="HVH7" s="340"/>
      <c r="HVI7" s="340"/>
      <c r="HVJ7" s="340"/>
      <c r="HVK7" s="340"/>
      <c r="HVL7" s="340"/>
      <c r="HVM7" s="340"/>
      <c r="HVN7" s="340"/>
      <c r="HVO7" s="340"/>
      <c r="HVP7" s="340"/>
      <c r="HVQ7" s="340"/>
      <c r="HVR7" s="340"/>
      <c r="HVS7" s="340"/>
      <c r="HVT7" s="340"/>
      <c r="HVU7" s="340"/>
      <c r="HVV7" s="340"/>
      <c r="HVW7" s="340"/>
      <c r="HVX7" s="340"/>
      <c r="HVY7" s="340"/>
      <c r="HVZ7" s="340"/>
      <c r="HWA7" s="340"/>
      <c r="HWB7" s="340"/>
      <c r="HWC7" s="340"/>
      <c r="HWD7" s="340"/>
      <c r="HWE7" s="340"/>
      <c r="HWF7" s="340"/>
      <c r="HWG7" s="340"/>
      <c r="HWH7" s="340"/>
      <c r="HWI7" s="340"/>
      <c r="HWJ7" s="340"/>
      <c r="HWK7" s="340"/>
      <c r="HWL7" s="340"/>
      <c r="HWM7" s="340"/>
      <c r="HWN7" s="340"/>
      <c r="HWO7" s="340"/>
      <c r="HWP7" s="340"/>
      <c r="HWQ7" s="340"/>
      <c r="HWR7" s="340"/>
      <c r="HWS7" s="340"/>
      <c r="HWT7" s="340"/>
      <c r="HWU7" s="340"/>
      <c r="HWV7" s="340"/>
      <c r="HWW7" s="340"/>
      <c r="HWX7" s="340"/>
      <c r="HWY7" s="340"/>
      <c r="HWZ7" s="340"/>
      <c r="HXA7" s="340"/>
      <c r="HXB7" s="340"/>
      <c r="HXC7" s="340"/>
      <c r="HXD7" s="340"/>
      <c r="HXE7" s="340"/>
      <c r="HXF7" s="340"/>
      <c r="HXG7" s="340"/>
      <c r="HXH7" s="340"/>
      <c r="HXI7" s="340"/>
      <c r="HXJ7" s="340"/>
      <c r="HXK7" s="340"/>
      <c r="HXL7" s="340"/>
      <c r="HXM7" s="340"/>
      <c r="HXN7" s="340"/>
      <c r="HXO7" s="340"/>
      <c r="HXP7" s="340"/>
      <c r="HXQ7" s="340"/>
      <c r="HXR7" s="340"/>
      <c r="HXS7" s="340"/>
      <c r="HXT7" s="340"/>
      <c r="HXU7" s="340"/>
      <c r="HXV7" s="340"/>
      <c r="HXW7" s="340"/>
      <c r="HXX7" s="340"/>
      <c r="HXY7" s="340"/>
      <c r="HXZ7" s="340"/>
      <c r="HYA7" s="340"/>
      <c r="HYB7" s="340"/>
      <c r="HYC7" s="340"/>
      <c r="HYD7" s="340"/>
      <c r="HYE7" s="340"/>
      <c r="HYF7" s="340"/>
      <c r="HYG7" s="340"/>
      <c r="HYH7" s="340"/>
      <c r="HYI7" s="340"/>
      <c r="HYJ7" s="340"/>
      <c r="HYK7" s="340"/>
      <c r="HYL7" s="340"/>
      <c r="HYM7" s="340"/>
      <c r="HYN7" s="340"/>
      <c r="HYO7" s="340"/>
      <c r="HYP7" s="340"/>
      <c r="HYQ7" s="340"/>
      <c r="HYR7" s="340"/>
      <c r="HYS7" s="340"/>
      <c r="HYT7" s="340"/>
      <c r="HYU7" s="340"/>
      <c r="HYV7" s="340"/>
      <c r="HYW7" s="340"/>
      <c r="HYX7" s="340"/>
      <c r="HYY7" s="340"/>
      <c r="HYZ7" s="340"/>
      <c r="HZA7" s="340"/>
      <c r="HZB7" s="340"/>
      <c r="HZC7" s="340"/>
      <c r="HZD7" s="340"/>
      <c r="HZE7" s="340"/>
      <c r="HZF7" s="340"/>
      <c r="HZG7" s="340"/>
      <c r="HZH7" s="340"/>
      <c r="HZI7" s="340"/>
      <c r="HZJ7" s="340"/>
      <c r="HZK7" s="340"/>
      <c r="HZL7" s="340"/>
      <c r="HZM7" s="340"/>
      <c r="HZN7" s="340"/>
      <c r="HZO7" s="340"/>
      <c r="HZP7" s="340"/>
      <c r="HZQ7" s="340"/>
      <c r="HZR7" s="340"/>
      <c r="HZS7" s="340"/>
      <c r="HZT7" s="340"/>
      <c r="HZU7" s="340"/>
      <c r="HZV7" s="340"/>
      <c r="HZW7" s="340"/>
      <c r="HZX7" s="340"/>
      <c r="HZY7" s="340"/>
      <c r="HZZ7" s="340"/>
      <c r="IAA7" s="340"/>
      <c r="IAB7" s="340"/>
      <c r="IAC7" s="340"/>
      <c r="IAD7" s="340"/>
      <c r="IAE7" s="340"/>
      <c r="IAF7" s="340"/>
      <c r="IAG7" s="340"/>
      <c r="IAH7" s="340"/>
      <c r="IAI7" s="340"/>
      <c r="IAJ7" s="340"/>
      <c r="IAK7" s="340"/>
      <c r="IAL7" s="340"/>
      <c r="IAM7" s="340"/>
      <c r="IAN7" s="340"/>
      <c r="IAO7" s="340"/>
      <c r="IAP7" s="340"/>
      <c r="IAQ7" s="340"/>
      <c r="IAR7" s="340"/>
      <c r="IAS7" s="340"/>
      <c r="IAT7" s="340"/>
      <c r="IAU7" s="340"/>
      <c r="IAV7" s="340"/>
      <c r="IAW7" s="340"/>
      <c r="IAX7" s="340"/>
      <c r="IAY7" s="340"/>
      <c r="IAZ7" s="340"/>
      <c r="IBA7" s="340"/>
      <c r="IBB7" s="340"/>
      <c r="IBC7" s="340"/>
      <c r="IBD7" s="340"/>
      <c r="IBE7" s="340"/>
      <c r="IBF7" s="340"/>
      <c r="IBG7" s="340"/>
      <c r="IBH7" s="340"/>
      <c r="IBI7" s="340"/>
      <c r="IBJ7" s="340"/>
      <c r="IBK7" s="340"/>
      <c r="IBL7" s="340"/>
      <c r="IBM7" s="340"/>
      <c r="IBN7" s="340"/>
      <c r="IBO7" s="340"/>
      <c r="IBP7" s="340"/>
      <c r="IBQ7" s="340"/>
      <c r="IBR7" s="340"/>
      <c r="IBS7" s="340"/>
      <c r="IBT7" s="340"/>
      <c r="IBU7" s="340"/>
      <c r="IBV7" s="340"/>
      <c r="IBW7" s="340"/>
      <c r="IBX7" s="340"/>
      <c r="IBY7" s="340"/>
      <c r="IBZ7" s="340"/>
      <c r="ICA7" s="340"/>
      <c r="ICB7" s="340"/>
      <c r="ICC7" s="340"/>
      <c r="ICD7" s="340"/>
      <c r="ICE7" s="340"/>
      <c r="ICF7" s="340"/>
      <c r="ICG7" s="340"/>
      <c r="ICH7" s="340"/>
      <c r="ICI7" s="340"/>
      <c r="ICJ7" s="340"/>
      <c r="ICK7" s="340"/>
      <c r="ICL7" s="340"/>
      <c r="ICM7" s="340"/>
      <c r="ICN7" s="340"/>
      <c r="ICO7" s="340"/>
      <c r="ICP7" s="340"/>
      <c r="ICQ7" s="340"/>
      <c r="ICR7" s="340"/>
      <c r="ICS7" s="340"/>
      <c r="ICT7" s="340"/>
      <c r="ICU7" s="340"/>
      <c r="ICV7" s="340"/>
      <c r="ICW7" s="340"/>
      <c r="ICX7" s="340"/>
      <c r="ICY7" s="340"/>
      <c r="ICZ7" s="340"/>
      <c r="IDA7" s="340"/>
      <c r="IDB7" s="340"/>
      <c r="IDC7" s="340"/>
      <c r="IDD7" s="340"/>
      <c r="IDE7" s="340"/>
      <c r="IDF7" s="340"/>
      <c r="IDG7" s="340"/>
      <c r="IDH7" s="340"/>
      <c r="IDI7" s="340"/>
      <c r="IDJ7" s="340"/>
      <c r="IDK7" s="340"/>
      <c r="IDL7" s="340"/>
      <c r="IDM7" s="340"/>
      <c r="IDN7" s="340"/>
      <c r="IDO7" s="340"/>
      <c r="IDP7" s="340"/>
      <c r="IDQ7" s="340"/>
      <c r="IDR7" s="340"/>
      <c r="IDS7" s="340"/>
      <c r="IDT7" s="340"/>
      <c r="IDU7" s="340"/>
      <c r="IDV7" s="340"/>
      <c r="IDW7" s="340"/>
      <c r="IDX7" s="340"/>
      <c r="IDY7" s="340"/>
      <c r="IDZ7" s="340"/>
      <c r="IEA7" s="340"/>
      <c r="IEB7" s="340"/>
      <c r="IEC7" s="340"/>
      <c r="IED7" s="340"/>
      <c r="IEE7" s="340"/>
      <c r="IEF7" s="340"/>
      <c r="IEG7" s="340"/>
      <c r="IEH7" s="340"/>
      <c r="IEI7" s="340"/>
      <c r="IEJ7" s="340"/>
      <c r="IEK7" s="340"/>
      <c r="IEL7" s="340"/>
      <c r="IEM7" s="340"/>
      <c r="IEN7" s="340"/>
      <c r="IEO7" s="340"/>
      <c r="IEP7" s="340"/>
      <c r="IEQ7" s="340"/>
      <c r="IER7" s="340"/>
      <c r="IES7" s="340"/>
      <c r="IET7" s="340"/>
      <c r="IEU7" s="340"/>
      <c r="IEV7" s="340"/>
      <c r="IEW7" s="340"/>
      <c r="IEX7" s="340"/>
      <c r="IEY7" s="340"/>
      <c r="IEZ7" s="340"/>
      <c r="IFA7" s="340"/>
      <c r="IFB7" s="340"/>
      <c r="IFC7" s="340"/>
      <c r="IFD7" s="340"/>
      <c r="IFE7" s="340"/>
      <c r="IFF7" s="340"/>
      <c r="IFG7" s="340"/>
      <c r="IFH7" s="340"/>
      <c r="IFI7" s="340"/>
      <c r="IFJ7" s="340"/>
      <c r="IFK7" s="340"/>
      <c r="IFL7" s="340"/>
      <c r="IFM7" s="340"/>
      <c r="IFN7" s="340"/>
      <c r="IFO7" s="340"/>
      <c r="IFP7" s="340"/>
      <c r="IFQ7" s="340"/>
      <c r="IFR7" s="340"/>
      <c r="IFS7" s="340"/>
      <c r="IFT7" s="340"/>
      <c r="IFU7" s="340"/>
      <c r="IFV7" s="340"/>
      <c r="IFW7" s="340"/>
      <c r="IFX7" s="340"/>
      <c r="IFY7" s="340"/>
      <c r="IFZ7" s="340"/>
      <c r="IGA7" s="340"/>
      <c r="IGB7" s="340"/>
      <c r="IGC7" s="340"/>
      <c r="IGD7" s="340"/>
      <c r="IGE7" s="340"/>
      <c r="IGF7" s="340"/>
      <c r="IGG7" s="340"/>
      <c r="IGH7" s="340"/>
      <c r="IGI7" s="340"/>
      <c r="IGJ7" s="340"/>
      <c r="IGK7" s="340"/>
      <c r="IGL7" s="340"/>
      <c r="IGM7" s="340"/>
      <c r="IGN7" s="340"/>
      <c r="IGO7" s="340"/>
      <c r="IGP7" s="340"/>
      <c r="IGQ7" s="340"/>
      <c r="IGR7" s="340"/>
      <c r="IGS7" s="340"/>
      <c r="IGT7" s="340"/>
      <c r="IGU7" s="340"/>
      <c r="IGV7" s="340"/>
      <c r="IGW7" s="340"/>
      <c r="IGX7" s="340"/>
      <c r="IGY7" s="340"/>
      <c r="IGZ7" s="340"/>
      <c r="IHA7" s="340"/>
      <c r="IHB7" s="340"/>
      <c r="IHC7" s="340"/>
      <c r="IHD7" s="340"/>
      <c r="IHE7" s="340"/>
      <c r="IHF7" s="340"/>
      <c r="IHG7" s="340"/>
      <c r="IHH7" s="340"/>
      <c r="IHI7" s="340"/>
      <c r="IHJ7" s="340"/>
      <c r="IHK7" s="340"/>
      <c r="IHL7" s="340"/>
      <c r="IHM7" s="340"/>
      <c r="IHN7" s="340"/>
      <c r="IHO7" s="340"/>
      <c r="IHP7" s="340"/>
      <c r="IHQ7" s="340"/>
      <c r="IHR7" s="340"/>
      <c r="IHS7" s="340"/>
      <c r="IHT7" s="340"/>
      <c r="IHU7" s="340"/>
      <c r="IHV7" s="340"/>
      <c r="IHW7" s="340"/>
      <c r="IHX7" s="340"/>
      <c r="IHY7" s="340"/>
      <c r="IHZ7" s="340"/>
      <c r="IIA7" s="340"/>
      <c r="IIB7" s="340"/>
      <c r="IIC7" s="340"/>
      <c r="IID7" s="340"/>
      <c r="IIE7" s="340"/>
      <c r="IIF7" s="340"/>
      <c r="IIG7" s="340"/>
      <c r="IIH7" s="340"/>
      <c r="III7" s="340"/>
      <c r="IIJ7" s="340"/>
      <c r="IIK7" s="340"/>
      <c r="IIL7" s="340"/>
      <c r="IIM7" s="340"/>
      <c r="IIN7" s="340"/>
      <c r="IIO7" s="340"/>
      <c r="IIP7" s="340"/>
      <c r="IIQ7" s="340"/>
      <c r="IIR7" s="340"/>
      <c r="IIS7" s="340"/>
      <c r="IIT7" s="340"/>
      <c r="IIU7" s="340"/>
      <c r="IIV7" s="340"/>
      <c r="IIW7" s="340"/>
      <c r="IIX7" s="340"/>
      <c r="IIY7" s="340"/>
      <c r="IIZ7" s="340"/>
      <c r="IJA7" s="340"/>
      <c r="IJB7" s="340"/>
      <c r="IJC7" s="340"/>
      <c r="IJD7" s="340"/>
      <c r="IJE7" s="340"/>
      <c r="IJF7" s="340"/>
      <c r="IJG7" s="340"/>
      <c r="IJH7" s="340"/>
      <c r="IJI7" s="340"/>
      <c r="IJJ7" s="340"/>
      <c r="IJK7" s="340"/>
      <c r="IJL7" s="340"/>
      <c r="IJM7" s="340"/>
      <c r="IJN7" s="340"/>
      <c r="IJO7" s="340"/>
      <c r="IJP7" s="340"/>
      <c r="IJQ7" s="340"/>
      <c r="IJR7" s="340"/>
      <c r="IJS7" s="340"/>
      <c r="IJT7" s="340"/>
      <c r="IJU7" s="340"/>
      <c r="IJV7" s="340"/>
      <c r="IJW7" s="340"/>
      <c r="IJX7" s="340"/>
      <c r="IJY7" s="340"/>
      <c r="IJZ7" s="340"/>
      <c r="IKA7" s="340"/>
      <c r="IKB7" s="340"/>
      <c r="IKC7" s="340"/>
      <c r="IKD7" s="340"/>
      <c r="IKE7" s="340"/>
      <c r="IKF7" s="340"/>
      <c r="IKG7" s="340"/>
      <c r="IKH7" s="340"/>
      <c r="IKI7" s="340"/>
      <c r="IKJ7" s="340"/>
      <c r="IKK7" s="340"/>
      <c r="IKL7" s="340"/>
      <c r="IKM7" s="340"/>
      <c r="IKN7" s="340"/>
      <c r="IKO7" s="340"/>
      <c r="IKP7" s="340"/>
      <c r="IKQ7" s="340"/>
      <c r="IKR7" s="340"/>
      <c r="IKS7" s="340"/>
      <c r="IKT7" s="340"/>
      <c r="IKU7" s="340"/>
      <c r="IKV7" s="340"/>
      <c r="IKW7" s="340"/>
      <c r="IKX7" s="340"/>
      <c r="IKY7" s="340"/>
      <c r="IKZ7" s="340"/>
      <c r="ILA7" s="340"/>
      <c r="ILB7" s="340"/>
      <c r="ILC7" s="340"/>
      <c r="ILD7" s="340"/>
      <c r="ILE7" s="340"/>
      <c r="ILF7" s="340"/>
      <c r="ILG7" s="340"/>
      <c r="ILH7" s="340"/>
      <c r="ILI7" s="340"/>
      <c r="ILJ7" s="340"/>
      <c r="ILK7" s="340"/>
      <c r="ILL7" s="340"/>
      <c r="ILM7" s="340"/>
      <c r="ILN7" s="340"/>
      <c r="ILO7" s="340"/>
      <c r="ILP7" s="340"/>
      <c r="ILQ7" s="340"/>
      <c r="ILR7" s="340"/>
      <c r="ILS7" s="340"/>
      <c r="ILT7" s="340"/>
      <c r="ILU7" s="340"/>
      <c r="ILV7" s="340"/>
      <c r="ILW7" s="340"/>
      <c r="ILX7" s="340"/>
      <c r="ILY7" s="340"/>
      <c r="ILZ7" s="340"/>
      <c r="IMA7" s="340"/>
      <c r="IMB7" s="340"/>
      <c r="IMC7" s="340"/>
      <c r="IMD7" s="340"/>
      <c r="IME7" s="340"/>
      <c r="IMF7" s="340"/>
      <c r="IMG7" s="340"/>
      <c r="IMH7" s="340"/>
      <c r="IMI7" s="340"/>
      <c r="IMJ7" s="340"/>
      <c r="IMK7" s="340"/>
      <c r="IML7" s="340"/>
      <c r="IMM7" s="340"/>
      <c r="IMN7" s="340"/>
      <c r="IMO7" s="340"/>
      <c r="IMP7" s="340"/>
      <c r="IMQ7" s="340"/>
      <c r="IMR7" s="340"/>
      <c r="IMS7" s="340"/>
      <c r="IMT7" s="340"/>
      <c r="IMU7" s="340"/>
      <c r="IMV7" s="340"/>
      <c r="IMW7" s="340"/>
      <c r="IMX7" s="340"/>
      <c r="IMY7" s="340"/>
      <c r="IMZ7" s="340"/>
      <c r="INA7" s="340"/>
      <c r="INB7" s="340"/>
      <c r="INC7" s="340"/>
      <c r="IND7" s="340"/>
      <c r="INE7" s="340"/>
      <c r="INF7" s="340"/>
      <c r="ING7" s="340"/>
      <c r="INH7" s="340"/>
      <c r="INI7" s="340"/>
      <c r="INJ7" s="340"/>
      <c r="INK7" s="340"/>
      <c r="INL7" s="340"/>
      <c r="INM7" s="340"/>
      <c r="INN7" s="340"/>
      <c r="INO7" s="340"/>
      <c r="INP7" s="340"/>
      <c r="INQ7" s="340"/>
      <c r="INR7" s="340"/>
      <c r="INS7" s="340"/>
      <c r="INT7" s="340"/>
      <c r="INU7" s="340"/>
      <c r="INV7" s="340"/>
      <c r="INW7" s="340"/>
      <c r="INX7" s="340"/>
      <c r="INY7" s="340"/>
      <c r="INZ7" s="340"/>
      <c r="IOA7" s="340"/>
      <c r="IOB7" s="340"/>
      <c r="IOC7" s="340"/>
      <c r="IOD7" s="340"/>
      <c r="IOE7" s="340"/>
      <c r="IOF7" s="340"/>
      <c r="IOG7" s="340"/>
      <c r="IOH7" s="340"/>
      <c r="IOI7" s="340"/>
      <c r="IOJ7" s="340"/>
      <c r="IOK7" s="340"/>
      <c r="IOL7" s="340"/>
      <c r="IOM7" s="340"/>
      <c r="ION7" s="340"/>
      <c r="IOO7" s="340"/>
      <c r="IOP7" s="340"/>
      <c r="IOQ7" s="340"/>
      <c r="IOR7" s="340"/>
      <c r="IOS7" s="340"/>
      <c r="IOT7" s="340"/>
      <c r="IOU7" s="340"/>
      <c r="IOV7" s="340"/>
      <c r="IOW7" s="340"/>
      <c r="IOX7" s="340"/>
      <c r="IOY7" s="340"/>
      <c r="IOZ7" s="340"/>
      <c r="IPA7" s="340"/>
      <c r="IPB7" s="340"/>
      <c r="IPC7" s="340"/>
      <c r="IPD7" s="340"/>
      <c r="IPE7" s="340"/>
      <c r="IPF7" s="340"/>
      <c r="IPG7" s="340"/>
      <c r="IPH7" s="340"/>
      <c r="IPI7" s="340"/>
      <c r="IPJ7" s="340"/>
      <c r="IPK7" s="340"/>
      <c r="IPL7" s="340"/>
      <c r="IPM7" s="340"/>
      <c r="IPN7" s="340"/>
      <c r="IPO7" s="340"/>
      <c r="IPP7" s="340"/>
      <c r="IPQ7" s="340"/>
      <c r="IPR7" s="340"/>
      <c r="IPS7" s="340"/>
      <c r="IPT7" s="340"/>
      <c r="IPU7" s="340"/>
      <c r="IPV7" s="340"/>
      <c r="IPW7" s="340"/>
      <c r="IPX7" s="340"/>
      <c r="IPY7" s="340"/>
      <c r="IPZ7" s="340"/>
      <c r="IQA7" s="340"/>
      <c r="IQB7" s="340"/>
      <c r="IQC7" s="340"/>
      <c r="IQD7" s="340"/>
      <c r="IQE7" s="340"/>
      <c r="IQF7" s="340"/>
      <c r="IQG7" s="340"/>
      <c r="IQH7" s="340"/>
      <c r="IQI7" s="340"/>
      <c r="IQJ7" s="340"/>
      <c r="IQK7" s="340"/>
      <c r="IQL7" s="340"/>
      <c r="IQM7" s="340"/>
      <c r="IQN7" s="340"/>
      <c r="IQO7" s="340"/>
      <c r="IQP7" s="340"/>
      <c r="IQQ7" s="340"/>
      <c r="IQR7" s="340"/>
      <c r="IQS7" s="340"/>
      <c r="IQT7" s="340"/>
      <c r="IQU7" s="340"/>
      <c r="IQV7" s="340"/>
      <c r="IQW7" s="340"/>
      <c r="IQX7" s="340"/>
      <c r="IQY7" s="340"/>
      <c r="IQZ7" s="340"/>
      <c r="IRA7" s="340"/>
      <c r="IRB7" s="340"/>
      <c r="IRC7" s="340"/>
      <c r="IRD7" s="340"/>
      <c r="IRE7" s="340"/>
      <c r="IRF7" s="340"/>
      <c r="IRG7" s="340"/>
      <c r="IRH7" s="340"/>
      <c r="IRI7" s="340"/>
      <c r="IRJ7" s="340"/>
      <c r="IRK7" s="340"/>
      <c r="IRL7" s="340"/>
      <c r="IRM7" s="340"/>
      <c r="IRN7" s="340"/>
      <c r="IRO7" s="340"/>
      <c r="IRP7" s="340"/>
      <c r="IRQ7" s="340"/>
      <c r="IRR7" s="340"/>
      <c r="IRS7" s="340"/>
      <c r="IRT7" s="340"/>
      <c r="IRU7" s="340"/>
      <c r="IRV7" s="340"/>
      <c r="IRW7" s="340"/>
      <c r="IRX7" s="340"/>
      <c r="IRY7" s="340"/>
      <c r="IRZ7" s="340"/>
      <c r="ISA7" s="340"/>
      <c r="ISB7" s="340"/>
      <c r="ISC7" s="340"/>
      <c r="ISD7" s="340"/>
      <c r="ISE7" s="340"/>
      <c r="ISF7" s="340"/>
      <c r="ISG7" s="340"/>
      <c r="ISH7" s="340"/>
      <c r="ISI7" s="340"/>
      <c r="ISJ7" s="340"/>
      <c r="ISK7" s="340"/>
      <c r="ISL7" s="340"/>
      <c r="ISM7" s="340"/>
      <c r="ISN7" s="340"/>
      <c r="ISO7" s="340"/>
      <c r="ISP7" s="340"/>
      <c r="ISQ7" s="340"/>
      <c r="ISR7" s="340"/>
      <c r="ISS7" s="340"/>
      <c r="IST7" s="340"/>
      <c r="ISU7" s="340"/>
      <c r="ISV7" s="340"/>
      <c r="ISW7" s="340"/>
      <c r="ISX7" s="340"/>
      <c r="ISY7" s="340"/>
      <c r="ISZ7" s="340"/>
      <c r="ITA7" s="340"/>
      <c r="ITB7" s="340"/>
      <c r="ITC7" s="340"/>
      <c r="ITD7" s="340"/>
      <c r="ITE7" s="340"/>
      <c r="ITF7" s="340"/>
      <c r="ITG7" s="340"/>
      <c r="ITH7" s="340"/>
      <c r="ITI7" s="340"/>
      <c r="ITJ7" s="340"/>
      <c r="ITK7" s="340"/>
      <c r="ITL7" s="340"/>
      <c r="ITM7" s="340"/>
      <c r="ITN7" s="340"/>
      <c r="ITO7" s="340"/>
      <c r="ITP7" s="340"/>
      <c r="ITQ7" s="340"/>
      <c r="ITR7" s="340"/>
      <c r="ITS7" s="340"/>
      <c r="ITT7" s="340"/>
      <c r="ITU7" s="340"/>
      <c r="ITV7" s="340"/>
      <c r="ITW7" s="340"/>
      <c r="ITX7" s="340"/>
      <c r="ITY7" s="340"/>
      <c r="ITZ7" s="340"/>
      <c r="IUA7" s="340"/>
      <c r="IUB7" s="340"/>
      <c r="IUC7" s="340"/>
      <c r="IUD7" s="340"/>
      <c r="IUE7" s="340"/>
      <c r="IUF7" s="340"/>
      <c r="IUG7" s="340"/>
      <c r="IUH7" s="340"/>
      <c r="IUI7" s="340"/>
      <c r="IUJ7" s="340"/>
      <c r="IUK7" s="340"/>
      <c r="IUL7" s="340"/>
      <c r="IUM7" s="340"/>
      <c r="IUN7" s="340"/>
      <c r="IUO7" s="340"/>
      <c r="IUP7" s="340"/>
      <c r="IUQ7" s="340"/>
      <c r="IUR7" s="340"/>
      <c r="IUS7" s="340"/>
      <c r="IUT7" s="340"/>
      <c r="IUU7" s="340"/>
      <c r="IUV7" s="340"/>
      <c r="IUW7" s="340"/>
      <c r="IUX7" s="340"/>
      <c r="IUY7" s="340"/>
      <c r="IUZ7" s="340"/>
      <c r="IVA7" s="340"/>
      <c r="IVB7" s="340"/>
      <c r="IVC7" s="340"/>
      <c r="IVD7" s="340"/>
      <c r="IVE7" s="340"/>
      <c r="IVF7" s="340"/>
      <c r="IVG7" s="340"/>
      <c r="IVH7" s="340"/>
      <c r="IVI7" s="340"/>
      <c r="IVJ7" s="340"/>
      <c r="IVK7" s="340"/>
      <c r="IVL7" s="340"/>
      <c r="IVM7" s="340"/>
      <c r="IVN7" s="340"/>
      <c r="IVO7" s="340"/>
      <c r="IVP7" s="340"/>
      <c r="IVQ7" s="340"/>
      <c r="IVR7" s="340"/>
      <c r="IVS7" s="340"/>
      <c r="IVT7" s="340"/>
      <c r="IVU7" s="340"/>
      <c r="IVV7" s="340"/>
      <c r="IVW7" s="340"/>
      <c r="IVX7" s="340"/>
      <c r="IVY7" s="340"/>
      <c r="IVZ7" s="340"/>
      <c r="IWA7" s="340"/>
      <c r="IWB7" s="340"/>
      <c r="IWC7" s="340"/>
      <c r="IWD7" s="340"/>
      <c r="IWE7" s="340"/>
      <c r="IWF7" s="340"/>
      <c r="IWG7" s="340"/>
      <c r="IWH7" s="340"/>
      <c r="IWI7" s="340"/>
      <c r="IWJ7" s="340"/>
      <c r="IWK7" s="340"/>
      <c r="IWL7" s="340"/>
      <c r="IWM7" s="340"/>
      <c r="IWN7" s="340"/>
      <c r="IWO7" s="340"/>
      <c r="IWP7" s="340"/>
      <c r="IWQ7" s="340"/>
      <c r="IWR7" s="340"/>
      <c r="IWS7" s="340"/>
      <c r="IWT7" s="340"/>
      <c r="IWU7" s="340"/>
      <c r="IWV7" s="340"/>
      <c r="IWW7" s="340"/>
      <c r="IWX7" s="340"/>
      <c r="IWY7" s="340"/>
      <c r="IWZ7" s="340"/>
      <c r="IXA7" s="340"/>
      <c r="IXB7" s="340"/>
      <c r="IXC7" s="340"/>
      <c r="IXD7" s="340"/>
      <c r="IXE7" s="340"/>
      <c r="IXF7" s="340"/>
      <c r="IXG7" s="340"/>
      <c r="IXH7" s="340"/>
      <c r="IXI7" s="340"/>
      <c r="IXJ7" s="340"/>
      <c r="IXK7" s="340"/>
      <c r="IXL7" s="340"/>
      <c r="IXM7" s="340"/>
      <c r="IXN7" s="340"/>
      <c r="IXO7" s="340"/>
      <c r="IXP7" s="340"/>
      <c r="IXQ7" s="340"/>
      <c r="IXR7" s="340"/>
      <c r="IXS7" s="340"/>
      <c r="IXT7" s="340"/>
      <c r="IXU7" s="340"/>
      <c r="IXV7" s="340"/>
      <c r="IXW7" s="340"/>
      <c r="IXX7" s="340"/>
      <c r="IXY7" s="340"/>
      <c r="IXZ7" s="340"/>
      <c r="IYA7" s="340"/>
      <c r="IYB7" s="340"/>
      <c r="IYC7" s="340"/>
      <c r="IYD7" s="340"/>
      <c r="IYE7" s="340"/>
      <c r="IYF7" s="340"/>
      <c r="IYG7" s="340"/>
      <c r="IYH7" s="340"/>
      <c r="IYI7" s="340"/>
      <c r="IYJ7" s="340"/>
      <c r="IYK7" s="340"/>
      <c r="IYL7" s="340"/>
      <c r="IYM7" s="340"/>
      <c r="IYN7" s="340"/>
      <c r="IYO7" s="340"/>
      <c r="IYP7" s="340"/>
      <c r="IYQ7" s="340"/>
      <c r="IYR7" s="340"/>
      <c r="IYS7" s="340"/>
      <c r="IYT7" s="340"/>
      <c r="IYU7" s="340"/>
      <c r="IYV7" s="340"/>
      <c r="IYW7" s="340"/>
      <c r="IYX7" s="340"/>
      <c r="IYY7" s="340"/>
      <c r="IYZ7" s="340"/>
      <c r="IZA7" s="340"/>
      <c r="IZB7" s="340"/>
      <c r="IZC7" s="340"/>
      <c r="IZD7" s="340"/>
      <c r="IZE7" s="340"/>
      <c r="IZF7" s="340"/>
      <c r="IZG7" s="340"/>
      <c r="IZH7" s="340"/>
      <c r="IZI7" s="340"/>
      <c r="IZJ7" s="340"/>
      <c r="IZK7" s="340"/>
      <c r="IZL7" s="340"/>
      <c r="IZM7" s="340"/>
      <c r="IZN7" s="340"/>
      <c r="IZO7" s="340"/>
      <c r="IZP7" s="340"/>
      <c r="IZQ7" s="340"/>
      <c r="IZR7" s="340"/>
      <c r="IZS7" s="340"/>
      <c r="IZT7" s="340"/>
      <c r="IZU7" s="340"/>
      <c r="IZV7" s="340"/>
      <c r="IZW7" s="340"/>
      <c r="IZX7" s="340"/>
      <c r="IZY7" s="340"/>
      <c r="IZZ7" s="340"/>
      <c r="JAA7" s="340"/>
      <c r="JAB7" s="340"/>
      <c r="JAC7" s="340"/>
      <c r="JAD7" s="340"/>
      <c r="JAE7" s="340"/>
      <c r="JAF7" s="340"/>
      <c r="JAG7" s="340"/>
      <c r="JAH7" s="340"/>
      <c r="JAI7" s="340"/>
      <c r="JAJ7" s="340"/>
      <c r="JAK7" s="340"/>
      <c r="JAL7" s="340"/>
      <c r="JAM7" s="340"/>
      <c r="JAN7" s="340"/>
      <c r="JAO7" s="340"/>
      <c r="JAP7" s="340"/>
      <c r="JAQ7" s="340"/>
      <c r="JAR7" s="340"/>
      <c r="JAS7" s="340"/>
      <c r="JAT7" s="340"/>
      <c r="JAU7" s="340"/>
      <c r="JAV7" s="340"/>
      <c r="JAW7" s="340"/>
      <c r="JAX7" s="340"/>
      <c r="JAY7" s="340"/>
      <c r="JAZ7" s="340"/>
      <c r="JBA7" s="340"/>
      <c r="JBB7" s="340"/>
      <c r="JBC7" s="340"/>
      <c r="JBD7" s="340"/>
      <c r="JBE7" s="340"/>
      <c r="JBF7" s="340"/>
      <c r="JBG7" s="340"/>
      <c r="JBH7" s="340"/>
      <c r="JBI7" s="340"/>
      <c r="JBJ7" s="340"/>
      <c r="JBK7" s="340"/>
      <c r="JBL7" s="340"/>
      <c r="JBM7" s="340"/>
      <c r="JBN7" s="340"/>
      <c r="JBO7" s="340"/>
      <c r="JBP7" s="340"/>
      <c r="JBQ7" s="340"/>
      <c r="JBR7" s="340"/>
      <c r="JBS7" s="340"/>
      <c r="JBT7" s="340"/>
      <c r="JBU7" s="340"/>
      <c r="JBV7" s="340"/>
      <c r="JBW7" s="340"/>
      <c r="JBX7" s="340"/>
      <c r="JBY7" s="340"/>
      <c r="JBZ7" s="340"/>
      <c r="JCA7" s="340"/>
      <c r="JCB7" s="340"/>
      <c r="JCC7" s="340"/>
      <c r="JCD7" s="340"/>
      <c r="JCE7" s="340"/>
      <c r="JCF7" s="340"/>
      <c r="JCG7" s="340"/>
      <c r="JCH7" s="340"/>
      <c r="JCI7" s="340"/>
      <c r="JCJ7" s="340"/>
      <c r="JCK7" s="340"/>
      <c r="JCL7" s="340"/>
      <c r="JCM7" s="340"/>
      <c r="JCN7" s="340"/>
      <c r="JCO7" s="340"/>
      <c r="JCP7" s="340"/>
      <c r="JCQ7" s="340"/>
      <c r="JCR7" s="340"/>
      <c r="JCS7" s="340"/>
      <c r="JCT7" s="340"/>
      <c r="JCU7" s="340"/>
      <c r="JCV7" s="340"/>
      <c r="JCW7" s="340"/>
      <c r="JCX7" s="340"/>
      <c r="JCY7" s="340"/>
      <c r="JCZ7" s="340"/>
      <c r="JDA7" s="340"/>
      <c r="JDB7" s="340"/>
      <c r="JDC7" s="340"/>
      <c r="JDD7" s="340"/>
      <c r="JDE7" s="340"/>
      <c r="JDF7" s="340"/>
      <c r="JDG7" s="340"/>
      <c r="JDH7" s="340"/>
      <c r="JDI7" s="340"/>
      <c r="JDJ7" s="340"/>
      <c r="JDK7" s="340"/>
      <c r="JDL7" s="340"/>
      <c r="JDM7" s="340"/>
      <c r="JDN7" s="340"/>
      <c r="JDO7" s="340"/>
      <c r="JDP7" s="340"/>
      <c r="JDQ7" s="340"/>
      <c r="JDR7" s="340"/>
      <c r="JDS7" s="340"/>
      <c r="JDT7" s="340"/>
      <c r="JDU7" s="340"/>
      <c r="JDV7" s="340"/>
      <c r="JDW7" s="340"/>
      <c r="JDX7" s="340"/>
      <c r="JDY7" s="340"/>
      <c r="JDZ7" s="340"/>
      <c r="JEA7" s="340"/>
      <c r="JEB7" s="340"/>
      <c r="JEC7" s="340"/>
      <c r="JED7" s="340"/>
      <c r="JEE7" s="340"/>
      <c r="JEF7" s="340"/>
      <c r="JEG7" s="340"/>
      <c r="JEH7" s="340"/>
      <c r="JEI7" s="340"/>
      <c r="JEJ7" s="340"/>
      <c r="JEK7" s="340"/>
      <c r="JEL7" s="340"/>
      <c r="JEM7" s="340"/>
      <c r="JEN7" s="340"/>
      <c r="JEO7" s="340"/>
      <c r="JEP7" s="340"/>
      <c r="JEQ7" s="340"/>
      <c r="JER7" s="340"/>
      <c r="JES7" s="340"/>
      <c r="JET7" s="340"/>
      <c r="JEU7" s="340"/>
      <c r="JEV7" s="340"/>
      <c r="JEW7" s="340"/>
      <c r="JEX7" s="340"/>
      <c r="JEY7" s="340"/>
      <c r="JEZ7" s="340"/>
      <c r="JFA7" s="340"/>
      <c r="JFB7" s="340"/>
      <c r="JFC7" s="340"/>
      <c r="JFD7" s="340"/>
      <c r="JFE7" s="340"/>
      <c r="JFF7" s="340"/>
      <c r="JFG7" s="340"/>
      <c r="JFH7" s="340"/>
      <c r="JFI7" s="340"/>
      <c r="JFJ7" s="340"/>
      <c r="JFK7" s="340"/>
      <c r="JFL7" s="340"/>
      <c r="JFM7" s="340"/>
      <c r="JFN7" s="340"/>
      <c r="JFO7" s="340"/>
      <c r="JFP7" s="340"/>
      <c r="JFQ7" s="340"/>
      <c r="JFR7" s="340"/>
      <c r="JFS7" s="340"/>
      <c r="JFT7" s="340"/>
      <c r="JFU7" s="340"/>
      <c r="JFV7" s="340"/>
      <c r="JFW7" s="340"/>
      <c r="JFX7" s="340"/>
      <c r="JFY7" s="340"/>
      <c r="JFZ7" s="340"/>
      <c r="JGA7" s="340"/>
      <c r="JGB7" s="340"/>
      <c r="JGC7" s="340"/>
      <c r="JGD7" s="340"/>
      <c r="JGE7" s="340"/>
      <c r="JGF7" s="340"/>
      <c r="JGG7" s="340"/>
      <c r="JGH7" s="340"/>
      <c r="JGI7" s="340"/>
      <c r="JGJ7" s="340"/>
      <c r="JGK7" s="340"/>
      <c r="JGL7" s="340"/>
      <c r="JGM7" s="340"/>
      <c r="JGN7" s="340"/>
      <c r="JGO7" s="340"/>
      <c r="JGP7" s="340"/>
      <c r="JGQ7" s="340"/>
      <c r="JGR7" s="340"/>
      <c r="JGS7" s="340"/>
      <c r="JGT7" s="340"/>
      <c r="JGU7" s="340"/>
      <c r="JGV7" s="340"/>
      <c r="JGW7" s="340"/>
      <c r="JGX7" s="340"/>
      <c r="JGY7" s="340"/>
      <c r="JGZ7" s="340"/>
      <c r="JHA7" s="340"/>
      <c r="JHB7" s="340"/>
      <c r="JHC7" s="340"/>
      <c r="JHD7" s="340"/>
      <c r="JHE7" s="340"/>
      <c r="JHF7" s="340"/>
      <c r="JHG7" s="340"/>
      <c r="JHH7" s="340"/>
      <c r="JHI7" s="340"/>
      <c r="JHJ7" s="340"/>
      <c r="JHK7" s="340"/>
      <c r="JHL7" s="340"/>
      <c r="JHM7" s="340"/>
      <c r="JHN7" s="340"/>
      <c r="JHO7" s="340"/>
      <c r="JHP7" s="340"/>
      <c r="JHQ7" s="340"/>
      <c r="JHR7" s="340"/>
      <c r="JHS7" s="340"/>
      <c r="JHT7" s="340"/>
      <c r="JHU7" s="340"/>
      <c r="JHV7" s="340"/>
      <c r="JHW7" s="340"/>
      <c r="JHX7" s="340"/>
      <c r="JHY7" s="340"/>
      <c r="JHZ7" s="340"/>
      <c r="JIA7" s="340"/>
      <c r="JIB7" s="340"/>
      <c r="JIC7" s="340"/>
      <c r="JID7" s="340"/>
      <c r="JIE7" s="340"/>
      <c r="JIF7" s="340"/>
      <c r="JIG7" s="340"/>
      <c r="JIH7" s="340"/>
      <c r="JII7" s="340"/>
      <c r="JIJ7" s="340"/>
      <c r="JIK7" s="340"/>
      <c r="JIL7" s="340"/>
      <c r="JIM7" s="340"/>
      <c r="JIN7" s="340"/>
      <c r="JIO7" s="340"/>
      <c r="JIP7" s="340"/>
      <c r="JIQ7" s="340"/>
      <c r="JIR7" s="340"/>
      <c r="JIS7" s="340"/>
      <c r="JIT7" s="340"/>
      <c r="JIU7" s="340"/>
      <c r="JIV7" s="340"/>
      <c r="JIW7" s="340"/>
      <c r="JIX7" s="340"/>
      <c r="JIY7" s="340"/>
      <c r="JIZ7" s="340"/>
      <c r="JJA7" s="340"/>
      <c r="JJB7" s="340"/>
      <c r="JJC7" s="340"/>
      <c r="JJD7" s="340"/>
      <c r="JJE7" s="340"/>
      <c r="JJF7" s="340"/>
      <c r="JJG7" s="340"/>
      <c r="JJH7" s="340"/>
      <c r="JJI7" s="340"/>
      <c r="JJJ7" s="340"/>
      <c r="JJK7" s="340"/>
      <c r="JJL7" s="340"/>
      <c r="JJM7" s="340"/>
      <c r="JJN7" s="340"/>
      <c r="JJO7" s="340"/>
      <c r="JJP7" s="340"/>
      <c r="JJQ7" s="340"/>
      <c r="JJR7" s="340"/>
      <c r="JJS7" s="340"/>
      <c r="JJT7" s="340"/>
      <c r="JJU7" s="340"/>
      <c r="JJV7" s="340"/>
      <c r="JJW7" s="340"/>
      <c r="JJX7" s="340"/>
      <c r="JJY7" s="340"/>
      <c r="JJZ7" s="340"/>
      <c r="JKA7" s="340"/>
      <c r="JKB7" s="340"/>
      <c r="JKC7" s="340"/>
      <c r="JKD7" s="340"/>
      <c r="JKE7" s="340"/>
      <c r="JKF7" s="340"/>
      <c r="JKG7" s="340"/>
      <c r="JKH7" s="340"/>
      <c r="JKI7" s="340"/>
      <c r="JKJ7" s="340"/>
      <c r="JKK7" s="340"/>
      <c r="JKL7" s="340"/>
      <c r="JKM7" s="340"/>
      <c r="JKN7" s="340"/>
      <c r="JKO7" s="340"/>
      <c r="JKP7" s="340"/>
      <c r="JKQ7" s="340"/>
      <c r="JKR7" s="340"/>
      <c r="JKS7" s="340"/>
      <c r="JKT7" s="340"/>
      <c r="JKU7" s="340"/>
      <c r="JKV7" s="340"/>
      <c r="JKW7" s="340"/>
      <c r="JKX7" s="340"/>
      <c r="JKY7" s="340"/>
      <c r="JKZ7" s="340"/>
      <c r="JLA7" s="340"/>
      <c r="JLB7" s="340"/>
      <c r="JLC7" s="340"/>
      <c r="JLD7" s="340"/>
      <c r="JLE7" s="340"/>
      <c r="JLF7" s="340"/>
      <c r="JLG7" s="340"/>
      <c r="JLH7" s="340"/>
      <c r="JLI7" s="340"/>
      <c r="JLJ7" s="340"/>
      <c r="JLK7" s="340"/>
      <c r="JLL7" s="340"/>
      <c r="JLM7" s="340"/>
      <c r="JLN7" s="340"/>
      <c r="JLO7" s="340"/>
      <c r="JLP7" s="340"/>
      <c r="JLQ7" s="340"/>
      <c r="JLR7" s="340"/>
      <c r="JLS7" s="340"/>
      <c r="JLT7" s="340"/>
      <c r="JLU7" s="340"/>
      <c r="JLV7" s="340"/>
      <c r="JLW7" s="340"/>
      <c r="JLX7" s="340"/>
      <c r="JLY7" s="340"/>
      <c r="JLZ7" s="340"/>
      <c r="JMA7" s="340"/>
      <c r="JMB7" s="340"/>
      <c r="JMC7" s="340"/>
      <c r="JMD7" s="340"/>
      <c r="JME7" s="340"/>
      <c r="JMF7" s="340"/>
      <c r="JMG7" s="340"/>
      <c r="JMH7" s="340"/>
      <c r="JMI7" s="340"/>
      <c r="JMJ7" s="340"/>
      <c r="JMK7" s="340"/>
      <c r="JML7" s="340"/>
      <c r="JMM7" s="340"/>
      <c r="JMN7" s="340"/>
      <c r="JMO7" s="340"/>
      <c r="JMP7" s="340"/>
      <c r="JMQ7" s="340"/>
      <c r="JMR7" s="340"/>
      <c r="JMS7" s="340"/>
      <c r="JMT7" s="340"/>
      <c r="JMU7" s="340"/>
      <c r="JMV7" s="340"/>
      <c r="JMW7" s="340"/>
      <c r="JMX7" s="340"/>
      <c r="JMY7" s="340"/>
      <c r="JMZ7" s="340"/>
      <c r="JNA7" s="340"/>
      <c r="JNB7" s="340"/>
      <c r="JNC7" s="340"/>
      <c r="JND7" s="340"/>
      <c r="JNE7" s="340"/>
      <c r="JNF7" s="340"/>
      <c r="JNG7" s="340"/>
      <c r="JNH7" s="340"/>
      <c r="JNI7" s="340"/>
      <c r="JNJ7" s="340"/>
      <c r="JNK7" s="340"/>
      <c r="JNL7" s="340"/>
      <c r="JNM7" s="340"/>
      <c r="JNN7" s="340"/>
      <c r="JNO7" s="340"/>
      <c r="JNP7" s="340"/>
      <c r="JNQ7" s="340"/>
      <c r="JNR7" s="340"/>
      <c r="JNS7" s="340"/>
      <c r="JNT7" s="340"/>
      <c r="JNU7" s="340"/>
      <c r="JNV7" s="340"/>
      <c r="JNW7" s="340"/>
      <c r="JNX7" s="340"/>
      <c r="JNY7" s="340"/>
      <c r="JNZ7" s="340"/>
      <c r="JOA7" s="340"/>
      <c r="JOB7" s="340"/>
      <c r="JOC7" s="340"/>
      <c r="JOD7" s="340"/>
      <c r="JOE7" s="340"/>
      <c r="JOF7" s="340"/>
      <c r="JOG7" s="340"/>
      <c r="JOH7" s="340"/>
      <c r="JOI7" s="340"/>
      <c r="JOJ7" s="340"/>
      <c r="JOK7" s="340"/>
      <c r="JOL7" s="340"/>
      <c r="JOM7" s="340"/>
      <c r="JON7" s="340"/>
      <c r="JOO7" s="340"/>
      <c r="JOP7" s="340"/>
      <c r="JOQ7" s="340"/>
      <c r="JOR7" s="340"/>
      <c r="JOS7" s="340"/>
      <c r="JOT7" s="340"/>
      <c r="JOU7" s="340"/>
      <c r="JOV7" s="340"/>
      <c r="JOW7" s="340"/>
      <c r="JOX7" s="340"/>
      <c r="JOY7" s="340"/>
      <c r="JOZ7" s="340"/>
      <c r="JPA7" s="340"/>
      <c r="JPB7" s="340"/>
      <c r="JPC7" s="340"/>
      <c r="JPD7" s="340"/>
      <c r="JPE7" s="340"/>
      <c r="JPF7" s="340"/>
      <c r="JPG7" s="340"/>
      <c r="JPH7" s="340"/>
      <c r="JPI7" s="340"/>
      <c r="JPJ7" s="340"/>
      <c r="JPK7" s="340"/>
      <c r="JPL7" s="340"/>
      <c r="JPM7" s="340"/>
      <c r="JPN7" s="340"/>
      <c r="JPO7" s="340"/>
      <c r="JPP7" s="340"/>
      <c r="JPQ7" s="340"/>
      <c r="JPR7" s="340"/>
      <c r="JPS7" s="340"/>
      <c r="JPT7" s="340"/>
      <c r="JPU7" s="340"/>
      <c r="JPV7" s="340"/>
      <c r="JPW7" s="340"/>
      <c r="JPX7" s="340"/>
      <c r="JPY7" s="340"/>
      <c r="JPZ7" s="340"/>
      <c r="JQA7" s="340"/>
      <c r="JQB7" s="340"/>
      <c r="JQC7" s="340"/>
      <c r="JQD7" s="340"/>
      <c r="JQE7" s="340"/>
      <c r="JQF7" s="340"/>
      <c r="JQG7" s="340"/>
      <c r="JQH7" s="340"/>
      <c r="JQI7" s="340"/>
      <c r="JQJ7" s="340"/>
      <c r="JQK7" s="340"/>
      <c r="JQL7" s="340"/>
      <c r="JQM7" s="340"/>
      <c r="JQN7" s="340"/>
      <c r="JQO7" s="340"/>
      <c r="JQP7" s="340"/>
      <c r="JQQ7" s="340"/>
      <c r="JQR7" s="340"/>
      <c r="JQS7" s="340"/>
      <c r="JQT7" s="340"/>
      <c r="JQU7" s="340"/>
      <c r="JQV7" s="340"/>
      <c r="JQW7" s="340"/>
      <c r="JQX7" s="340"/>
      <c r="JQY7" s="340"/>
      <c r="JQZ7" s="340"/>
      <c r="JRA7" s="340"/>
      <c r="JRB7" s="340"/>
      <c r="JRC7" s="340"/>
      <c r="JRD7" s="340"/>
      <c r="JRE7" s="340"/>
      <c r="JRF7" s="340"/>
      <c r="JRG7" s="340"/>
      <c r="JRH7" s="340"/>
      <c r="JRI7" s="340"/>
      <c r="JRJ7" s="340"/>
      <c r="JRK7" s="340"/>
      <c r="JRL7" s="340"/>
      <c r="JRM7" s="340"/>
      <c r="JRN7" s="340"/>
      <c r="JRO7" s="340"/>
      <c r="JRP7" s="340"/>
      <c r="JRQ7" s="340"/>
      <c r="JRR7" s="340"/>
      <c r="JRS7" s="340"/>
      <c r="JRT7" s="340"/>
      <c r="JRU7" s="340"/>
      <c r="JRV7" s="340"/>
      <c r="JRW7" s="340"/>
      <c r="JRX7" s="340"/>
      <c r="JRY7" s="340"/>
      <c r="JRZ7" s="340"/>
      <c r="JSA7" s="340"/>
      <c r="JSB7" s="340"/>
      <c r="JSC7" s="340"/>
      <c r="JSD7" s="340"/>
      <c r="JSE7" s="340"/>
      <c r="JSF7" s="340"/>
      <c r="JSG7" s="340"/>
      <c r="JSH7" s="340"/>
      <c r="JSI7" s="340"/>
      <c r="JSJ7" s="340"/>
      <c r="JSK7" s="340"/>
      <c r="JSL7" s="340"/>
      <c r="JSM7" s="340"/>
      <c r="JSN7" s="340"/>
      <c r="JSO7" s="340"/>
      <c r="JSP7" s="340"/>
      <c r="JSQ7" s="340"/>
      <c r="JSR7" s="340"/>
      <c r="JSS7" s="340"/>
      <c r="JST7" s="340"/>
      <c r="JSU7" s="340"/>
      <c r="JSV7" s="340"/>
      <c r="JSW7" s="340"/>
      <c r="JSX7" s="340"/>
      <c r="JSY7" s="340"/>
      <c r="JSZ7" s="340"/>
      <c r="JTA7" s="340"/>
      <c r="JTB7" s="340"/>
      <c r="JTC7" s="340"/>
      <c r="JTD7" s="340"/>
      <c r="JTE7" s="340"/>
      <c r="JTF7" s="340"/>
      <c r="JTG7" s="340"/>
      <c r="JTH7" s="340"/>
      <c r="JTI7" s="340"/>
      <c r="JTJ7" s="340"/>
      <c r="JTK7" s="340"/>
      <c r="JTL7" s="340"/>
      <c r="JTM7" s="340"/>
      <c r="JTN7" s="340"/>
      <c r="JTO7" s="340"/>
      <c r="JTP7" s="340"/>
      <c r="JTQ7" s="340"/>
      <c r="JTR7" s="340"/>
      <c r="JTS7" s="340"/>
      <c r="JTT7" s="340"/>
      <c r="JTU7" s="340"/>
      <c r="JTV7" s="340"/>
      <c r="JTW7" s="340"/>
      <c r="JTX7" s="340"/>
      <c r="JTY7" s="340"/>
      <c r="JTZ7" s="340"/>
      <c r="JUA7" s="340"/>
      <c r="JUB7" s="340"/>
      <c r="JUC7" s="340"/>
      <c r="JUD7" s="340"/>
      <c r="JUE7" s="340"/>
      <c r="JUF7" s="340"/>
      <c r="JUG7" s="340"/>
      <c r="JUH7" s="340"/>
      <c r="JUI7" s="340"/>
      <c r="JUJ7" s="340"/>
      <c r="JUK7" s="340"/>
      <c r="JUL7" s="340"/>
      <c r="JUM7" s="340"/>
      <c r="JUN7" s="340"/>
      <c r="JUO7" s="340"/>
      <c r="JUP7" s="340"/>
      <c r="JUQ7" s="340"/>
      <c r="JUR7" s="340"/>
      <c r="JUS7" s="340"/>
      <c r="JUT7" s="340"/>
      <c r="JUU7" s="340"/>
      <c r="JUV7" s="340"/>
      <c r="JUW7" s="340"/>
      <c r="JUX7" s="340"/>
      <c r="JUY7" s="340"/>
      <c r="JUZ7" s="340"/>
      <c r="JVA7" s="340"/>
      <c r="JVB7" s="340"/>
      <c r="JVC7" s="340"/>
      <c r="JVD7" s="340"/>
      <c r="JVE7" s="340"/>
      <c r="JVF7" s="340"/>
      <c r="JVG7" s="340"/>
      <c r="JVH7" s="340"/>
      <c r="JVI7" s="340"/>
      <c r="JVJ7" s="340"/>
      <c r="JVK7" s="340"/>
      <c r="JVL7" s="340"/>
      <c r="JVM7" s="340"/>
      <c r="JVN7" s="340"/>
      <c r="JVO7" s="340"/>
      <c r="JVP7" s="340"/>
      <c r="JVQ7" s="340"/>
      <c r="JVR7" s="340"/>
      <c r="JVS7" s="340"/>
      <c r="JVT7" s="340"/>
      <c r="JVU7" s="340"/>
      <c r="JVV7" s="340"/>
      <c r="JVW7" s="340"/>
      <c r="JVX7" s="340"/>
      <c r="JVY7" s="340"/>
      <c r="JVZ7" s="340"/>
      <c r="JWA7" s="340"/>
      <c r="JWB7" s="340"/>
      <c r="JWC7" s="340"/>
      <c r="JWD7" s="340"/>
      <c r="JWE7" s="340"/>
      <c r="JWF7" s="340"/>
      <c r="JWG7" s="340"/>
      <c r="JWH7" s="340"/>
      <c r="JWI7" s="340"/>
      <c r="JWJ7" s="340"/>
      <c r="JWK7" s="340"/>
      <c r="JWL7" s="340"/>
      <c r="JWM7" s="340"/>
      <c r="JWN7" s="340"/>
      <c r="JWO7" s="340"/>
      <c r="JWP7" s="340"/>
      <c r="JWQ7" s="340"/>
      <c r="JWR7" s="340"/>
      <c r="JWS7" s="340"/>
      <c r="JWT7" s="340"/>
      <c r="JWU7" s="340"/>
      <c r="JWV7" s="340"/>
      <c r="JWW7" s="340"/>
      <c r="JWX7" s="340"/>
      <c r="JWY7" s="340"/>
      <c r="JWZ7" s="340"/>
      <c r="JXA7" s="340"/>
      <c r="JXB7" s="340"/>
      <c r="JXC7" s="340"/>
      <c r="JXD7" s="340"/>
      <c r="JXE7" s="340"/>
      <c r="JXF7" s="340"/>
      <c r="JXG7" s="340"/>
      <c r="JXH7" s="340"/>
      <c r="JXI7" s="340"/>
      <c r="JXJ7" s="340"/>
      <c r="JXK7" s="340"/>
      <c r="JXL7" s="340"/>
      <c r="JXM7" s="340"/>
      <c r="JXN7" s="340"/>
      <c r="JXO7" s="340"/>
      <c r="JXP7" s="340"/>
      <c r="JXQ7" s="340"/>
      <c r="JXR7" s="340"/>
      <c r="JXS7" s="340"/>
      <c r="JXT7" s="340"/>
      <c r="JXU7" s="340"/>
      <c r="JXV7" s="340"/>
      <c r="JXW7" s="340"/>
      <c r="JXX7" s="340"/>
      <c r="JXY7" s="340"/>
      <c r="JXZ7" s="340"/>
      <c r="JYA7" s="340"/>
      <c r="JYB7" s="340"/>
      <c r="JYC7" s="340"/>
      <c r="JYD7" s="340"/>
      <c r="JYE7" s="340"/>
      <c r="JYF7" s="340"/>
      <c r="JYG7" s="340"/>
      <c r="JYH7" s="340"/>
      <c r="JYI7" s="340"/>
      <c r="JYJ7" s="340"/>
      <c r="JYK7" s="340"/>
      <c r="JYL7" s="340"/>
      <c r="JYM7" s="340"/>
      <c r="JYN7" s="340"/>
      <c r="JYO7" s="340"/>
      <c r="JYP7" s="340"/>
      <c r="JYQ7" s="340"/>
      <c r="JYR7" s="340"/>
      <c r="JYS7" s="340"/>
      <c r="JYT7" s="340"/>
      <c r="JYU7" s="340"/>
      <c r="JYV7" s="340"/>
      <c r="JYW7" s="340"/>
      <c r="JYX7" s="340"/>
      <c r="JYY7" s="340"/>
      <c r="JYZ7" s="340"/>
      <c r="JZA7" s="340"/>
      <c r="JZB7" s="340"/>
      <c r="JZC7" s="340"/>
      <c r="JZD7" s="340"/>
      <c r="JZE7" s="340"/>
      <c r="JZF7" s="340"/>
      <c r="JZG7" s="340"/>
      <c r="JZH7" s="340"/>
      <c r="JZI7" s="340"/>
      <c r="JZJ7" s="340"/>
      <c r="JZK7" s="340"/>
      <c r="JZL7" s="340"/>
      <c r="JZM7" s="340"/>
      <c r="JZN7" s="340"/>
      <c r="JZO7" s="340"/>
      <c r="JZP7" s="340"/>
      <c r="JZQ7" s="340"/>
      <c r="JZR7" s="340"/>
      <c r="JZS7" s="340"/>
      <c r="JZT7" s="340"/>
      <c r="JZU7" s="340"/>
      <c r="JZV7" s="340"/>
      <c r="JZW7" s="340"/>
      <c r="JZX7" s="340"/>
      <c r="JZY7" s="340"/>
      <c r="JZZ7" s="340"/>
      <c r="KAA7" s="340"/>
      <c r="KAB7" s="340"/>
      <c r="KAC7" s="340"/>
      <c r="KAD7" s="340"/>
      <c r="KAE7" s="340"/>
      <c r="KAF7" s="340"/>
      <c r="KAG7" s="340"/>
      <c r="KAH7" s="340"/>
      <c r="KAI7" s="340"/>
      <c r="KAJ7" s="340"/>
      <c r="KAK7" s="340"/>
      <c r="KAL7" s="340"/>
      <c r="KAM7" s="340"/>
      <c r="KAN7" s="340"/>
      <c r="KAO7" s="340"/>
      <c r="KAP7" s="340"/>
      <c r="KAQ7" s="340"/>
      <c r="KAR7" s="340"/>
      <c r="KAS7" s="340"/>
      <c r="KAT7" s="340"/>
      <c r="KAU7" s="340"/>
      <c r="KAV7" s="340"/>
      <c r="KAW7" s="340"/>
      <c r="KAX7" s="340"/>
      <c r="KAY7" s="340"/>
      <c r="KAZ7" s="340"/>
      <c r="KBA7" s="340"/>
      <c r="KBB7" s="340"/>
      <c r="KBC7" s="340"/>
      <c r="KBD7" s="340"/>
      <c r="KBE7" s="340"/>
      <c r="KBF7" s="340"/>
      <c r="KBG7" s="340"/>
      <c r="KBH7" s="340"/>
      <c r="KBI7" s="340"/>
      <c r="KBJ7" s="340"/>
      <c r="KBK7" s="340"/>
      <c r="KBL7" s="340"/>
      <c r="KBM7" s="340"/>
      <c r="KBN7" s="340"/>
      <c r="KBO7" s="340"/>
      <c r="KBP7" s="340"/>
      <c r="KBQ7" s="340"/>
      <c r="KBR7" s="340"/>
      <c r="KBS7" s="340"/>
      <c r="KBT7" s="340"/>
      <c r="KBU7" s="340"/>
      <c r="KBV7" s="340"/>
      <c r="KBW7" s="340"/>
      <c r="KBX7" s="340"/>
      <c r="KBY7" s="340"/>
      <c r="KBZ7" s="340"/>
      <c r="KCA7" s="340"/>
      <c r="KCB7" s="340"/>
      <c r="KCC7" s="340"/>
      <c r="KCD7" s="340"/>
      <c r="KCE7" s="340"/>
      <c r="KCF7" s="340"/>
      <c r="KCG7" s="340"/>
      <c r="KCH7" s="340"/>
      <c r="KCI7" s="340"/>
      <c r="KCJ7" s="340"/>
      <c r="KCK7" s="340"/>
      <c r="KCL7" s="340"/>
      <c r="KCM7" s="340"/>
      <c r="KCN7" s="340"/>
      <c r="KCO7" s="340"/>
      <c r="KCP7" s="340"/>
      <c r="KCQ7" s="340"/>
      <c r="KCR7" s="340"/>
      <c r="KCS7" s="340"/>
      <c r="KCT7" s="340"/>
      <c r="KCU7" s="340"/>
      <c r="KCV7" s="340"/>
      <c r="KCW7" s="340"/>
      <c r="KCX7" s="340"/>
      <c r="KCY7" s="340"/>
      <c r="KCZ7" s="340"/>
      <c r="KDA7" s="340"/>
      <c r="KDB7" s="340"/>
      <c r="KDC7" s="340"/>
      <c r="KDD7" s="340"/>
      <c r="KDE7" s="340"/>
      <c r="KDF7" s="340"/>
      <c r="KDG7" s="340"/>
      <c r="KDH7" s="340"/>
      <c r="KDI7" s="340"/>
      <c r="KDJ7" s="340"/>
      <c r="KDK7" s="340"/>
      <c r="KDL7" s="340"/>
      <c r="KDM7" s="340"/>
      <c r="KDN7" s="340"/>
      <c r="KDO7" s="340"/>
      <c r="KDP7" s="340"/>
      <c r="KDQ7" s="340"/>
      <c r="KDR7" s="340"/>
      <c r="KDS7" s="340"/>
      <c r="KDT7" s="340"/>
      <c r="KDU7" s="340"/>
      <c r="KDV7" s="340"/>
      <c r="KDW7" s="340"/>
      <c r="KDX7" s="340"/>
      <c r="KDY7" s="340"/>
      <c r="KDZ7" s="340"/>
      <c r="KEA7" s="340"/>
      <c r="KEB7" s="340"/>
      <c r="KEC7" s="340"/>
      <c r="KED7" s="340"/>
      <c r="KEE7" s="340"/>
      <c r="KEF7" s="340"/>
      <c r="KEG7" s="340"/>
      <c r="KEH7" s="340"/>
      <c r="KEI7" s="340"/>
      <c r="KEJ7" s="340"/>
      <c r="KEK7" s="340"/>
      <c r="KEL7" s="340"/>
      <c r="KEM7" s="340"/>
      <c r="KEN7" s="340"/>
      <c r="KEO7" s="340"/>
      <c r="KEP7" s="340"/>
      <c r="KEQ7" s="340"/>
      <c r="KER7" s="340"/>
      <c r="KES7" s="340"/>
      <c r="KET7" s="340"/>
      <c r="KEU7" s="340"/>
      <c r="KEV7" s="340"/>
      <c r="KEW7" s="340"/>
      <c r="KEX7" s="340"/>
      <c r="KEY7" s="340"/>
      <c r="KEZ7" s="340"/>
      <c r="KFA7" s="340"/>
      <c r="KFB7" s="340"/>
      <c r="KFC7" s="340"/>
      <c r="KFD7" s="340"/>
      <c r="KFE7" s="340"/>
      <c r="KFF7" s="340"/>
      <c r="KFG7" s="340"/>
      <c r="KFH7" s="340"/>
      <c r="KFI7" s="340"/>
      <c r="KFJ7" s="340"/>
      <c r="KFK7" s="340"/>
      <c r="KFL7" s="340"/>
      <c r="KFM7" s="340"/>
      <c r="KFN7" s="340"/>
      <c r="KFO7" s="340"/>
      <c r="KFP7" s="340"/>
      <c r="KFQ7" s="340"/>
      <c r="KFR7" s="340"/>
      <c r="KFS7" s="340"/>
      <c r="KFT7" s="340"/>
      <c r="KFU7" s="340"/>
      <c r="KFV7" s="340"/>
      <c r="KFW7" s="340"/>
      <c r="KFX7" s="340"/>
      <c r="KFY7" s="340"/>
      <c r="KFZ7" s="340"/>
      <c r="KGA7" s="340"/>
      <c r="KGB7" s="340"/>
      <c r="KGC7" s="340"/>
      <c r="KGD7" s="340"/>
      <c r="KGE7" s="340"/>
      <c r="KGF7" s="340"/>
      <c r="KGG7" s="340"/>
      <c r="KGH7" s="340"/>
      <c r="KGI7" s="340"/>
      <c r="KGJ7" s="340"/>
      <c r="KGK7" s="340"/>
      <c r="KGL7" s="340"/>
      <c r="KGM7" s="340"/>
      <c r="KGN7" s="340"/>
      <c r="KGO7" s="340"/>
      <c r="KGP7" s="340"/>
      <c r="KGQ7" s="340"/>
      <c r="KGR7" s="340"/>
      <c r="KGS7" s="340"/>
      <c r="KGT7" s="340"/>
      <c r="KGU7" s="340"/>
      <c r="KGV7" s="340"/>
      <c r="KGW7" s="340"/>
      <c r="KGX7" s="340"/>
      <c r="KGY7" s="340"/>
      <c r="KGZ7" s="340"/>
      <c r="KHA7" s="340"/>
      <c r="KHB7" s="340"/>
      <c r="KHC7" s="340"/>
      <c r="KHD7" s="340"/>
      <c r="KHE7" s="340"/>
      <c r="KHF7" s="340"/>
      <c r="KHG7" s="340"/>
      <c r="KHH7" s="340"/>
      <c r="KHI7" s="340"/>
      <c r="KHJ7" s="340"/>
      <c r="KHK7" s="340"/>
      <c r="KHL7" s="340"/>
      <c r="KHM7" s="340"/>
      <c r="KHN7" s="340"/>
      <c r="KHO7" s="340"/>
      <c r="KHP7" s="340"/>
      <c r="KHQ7" s="340"/>
      <c r="KHR7" s="340"/>
      <c r="KHS7" s="340"/>
      <c r="KHT7" s="340"/>
      <c r="KHU7" s="340"/>
      <c r="KHV7" s="340"/>
      <c r="KHW7" s="340"/>
      <c r="KHX7" s="340"/>
      <c r="KHY7" s="340"/>
      <c r="KHZ7" s="340"/>
      <c r="KIA7" s="340"/>
      <c r="KIB7" s="340"/>
      <c r="KIC7" s="340"/>
      <c r="KID7" s="340"/>
      <c r="KIE7" s="340"/>
      <c r="KIF7" s="340"/>
      <c r="KIG7" s="340"/>
      <c r="KIH7" s="340"/>
      <c r="KII7" s="340"/>
      <c r="KIJ7" s="340"/>
      <c r="KIK7" s="340"/>
      <c r="KIL7" s="340"/>
      <c r="KIM7" s="340"/>
      <c r="KIN7" s="340"/>
      <c r="KIO7" s="340"/>
      <c r="KIP7" s="340"/>
      <c r="KIQ7" s="340"/>
      <c r="KIR7" s="340"/>
      <c r="KIS7" s="340"/>
      <c r="KIT7" s="340"/>
      <c r="KIU7" s="340"/>
      <c r="KIV7" s="340"/>
      <c r="KIW7" s="340"/>
      <c r="KIX7" s="340"/>
      <c r="KIY7" s="340"/>
      <c r="KIZ7" s="340"/>
      <c r="KJA7" s="340"/>
      <c r="KJB7" s="340"/>
      <c r="KJC7" s="340"/>
      <c r="KJD7" s="340"/>
      <c r="KJE7" s="340"/>
      <c r="KJF7" s="340"/>
      <c r="KJG7" s="340"/>
      <c r="KJH7" s="340"/>
      <c r="KJI7" s="340"/>
      <c r="KJJ7" s="340"/>
      <c r="KJK7" s="340"/>
      <c r="KJL7" s="340"/>
      <c r="KJM7" s="340"/>
      <c r="KJN7" s="340"/>
      <c r="KJO7" s="340"/>
      <c r="KJP7" s="340"/>
      <c r="KJQ7" s="340"/>
      <c r="KJR7" s="340"/>
      <c r="KJS7" s="340"/>
      <c r="KJT7" s="340"/>
      <c r="KJU7" s="340"/>
      <c r="KJV7" s="340"/>
      <c r="KJW7" s="340"/>
      <c r="KJX7" s="340"/>
      <c r="KJY7" s="340"/>
      <c r="KJZ7" s="340"/>
      <c r="KKA7" s="340"/>
      <c r="KKB7" s="340"/>
      <c r="KKC7" s="340"/>
      <c r="KKD7" s="340"/>
      <c r="KKE7" s="340"/>
      <c r="KKF7" s="340"/>
      <c r="KKG7" s="340"/>
      <c r="KKH7" s="340"/>
      <c r="KKI7" s="340"/>
      <c r="KKJ7" s="340"/>
      <c r="KKK7" s="340"/>
      <c r="KKL7" s="340"/>
      <c r="KKM7" s="340"/>
      <c r="KKN7" s="340"/>
      <c r="KKO7" s="340"/>
      <c r="KKP7" s="340"/>
      <c r="KKQ7" s="340"/>
      <c r="KKR7" s="340"/>
      <c r="KKS7" s="340"/>
      <c r="KKT7" s="340"/>
      <c r="KKU7" s="340"/>
      <c r="KKV7" s="340"/>
      <c r="KKW7" s="340"/>
      <c r="KKX7" s="340"/>
      <c r="KKY7" s="340"/>
      <c r="KKZ7" s="340"/>
      <c r="KLA7" s="340"/>
      <c r="KLB7" s="340"/>
      <c r="KLC7" s="340"/>
      <c r="KLD7" s="340"/>
      <c r="KLE7" s="340"/>
      <c r="KLF7" s="340"/>
      <c r="KLG7" s="340"/>
      <c r="KLH7" s="340"/>
      <c r="KLI7" s="340"/>
      <c r="KLJ7" s="340"/>
      <c r="KLK7" s="340"/>
      <c r="KLL7" s="340"/>
      <c r="KLM7" s="340"/>
      <c r="KLN7" s="340"/>
      <c r="KLO7" s="340"/>
      <c r="KLP7" s="340"/>
      <c r="KLQ7" s="340"/>
      <c r="KLR7" s="340"/>
      <c r="KLS7" s="340"/>
      <c r="KLT7" s="340"/>
      <c r="KLU7" s="340"/>
      <c r="KLV7" s="340"/>
      <c r="KLW7" s="340"/>
      <c r="KLX7" s="340"/>
      <c r="KLY7" s="340"/>
      <c r="KLZ7" s="340"/>
      <c r="KMA7" s="340"/>
      <c r="KMB7" s="340"/>
      <c r="KMC7" s="340"/>
      <c r="KMD7" s="340"/>
      <c r="KME7" s="340"/>
      <c r="KMF7" s="340"/>
      <c r="KMG7" s="340"/>
      <c r="KMH7" s="340"/>
      <c r="KMI7" s="340"/>
      <c r="KMJ7" s="340"/>
      <c r="KMK7" s="340"/>
      <c r="KML7" s="340"/>
      <c r="KMM7" s="340"/>
      <c r="KMN7" s="340"/>
      <c r="KMO7" s="340"/>
      <c r="KMP7" s="340"/>
      <c r="KMQ7" s="340"/>
      <c r="KMR7" s="340"/>
      <c r="KMS7" s="340"/>
      <c r="KMT7" s="340"/>
      <c r="KMU7" s="340"/>
      <c r="KMV7" s="340"/>
      <c r="KMW7" s="340"/>
      <c r="KMX7" s="340"/>
      <c r="KMY7" s="340"/>
      <c r="KMZ7" s="340"/>
      <c r="KNA7" s="340"/>
      <c r="KNB7" s="340"/>
      <c r="KNC7" s="340"/>
      <c r="KND7" s="340"/>
      <c r="KNE7" s="340"/>
      <c r="KNF7" s="340"/>
      <c r="KNG7" s="340"/>
      <c r="KNH7" s="340"/>
      <c r="KNI7" s="340"/>
      <c r="KNJ7" s="340"/>
      <c r="KNK7" s="340"/>
      <c r="KNL7" s="340"/>
      <c r="KNM7" s="340"/>
      <c r="KNN7" s="340"/>
      <c r="KNO7" s="340"/>
      <c r="KNP7" s="340"/>
      <c r="KNQ7" s="340"/>
      <c r="KNR7" s="340"/>
      <c r="KNS7" s="340"/>
      <c r="KNT7" s="340"/>
      <c r="KNU7" s="340"/>
      <c r="KNV7" s="340"/>
      <c r="KNW7" s="340"/>
      <c r="KNX7" s="340"/>
      <c r="KNY7" s="340"/>
      <c r="KNZ7" s="340"/>
      <c r="KOA7" s="340"/>
      <c r="KOB7" s="340"/>
      <c r="KOC7" s="340"/>
      <c r="KOD7" s="340"/>
      <c r="KOE7" s="340"/>
      <c r="KOF7" s="340"/>
      <c r="KOG7" s="340"/>
      <c r="KOH7" s="340"/>
      <c r="KOI7" s="340"/>
      <c r="KOJ7" s="340"/>
      <c r="KOK7" s="340"/>
      <c r="KOL7" s="340"/>
      <c r="KOM7" s="340"/>
      <c r="KON7" s="340"/>
      <c r="KOO7" s="340"/>
      <c r="KOP7" s="340"/>
      <c r="KOQ7" s="340"/>
      <c r="KOR7" s="340"/>
      <c r="KOS7" s="340"/>
      <c r="KOT7" s="340"/>
      <c r="KOU7" s="340"/>
      <c r="KOV7" s="340"/>
      <c r="KOW7" s="340"/>
      <c r="KOX7" s="340"/>
      <c r="KOY7" s="340"/>
      <c r="KOZ7" s="340"/>
      <c r="KPA7" s="340"/>
      <c r="KPB7" s="340"/>
      <c r="KPC7" s="340"/>
      <c r="KPD7" s="340"/>
      <c r="KPE7" s="340"/>
      <c r="KPF7" s="340"/>
      <c r="KPG7" s="340"/>
      <c r="KPH7" s="340"/>
      <c r="KPI7" s="340"/>
      <c r="KPJ7" s="340"/>
      <c r="KPK7" s="340"/>
      <c r="KPL7" s="340"/>
      <c r="KPM7" s="340"/>
      <c r="KPN7" s="340"/>
      <c r="KPO7" s="340"/>
      <c r="KPP7" s="340"/>
      <c r="KPQ7" s="340"/>
      <c r="KPR7" s="340"/>
      <c r="KPS7" s="340"/>
      <c r="KPT7" s="340"/>
      <c r="KPU7" s="340"/>
      <c r="KPV7" s="340"/>
      <c r="KPW7" s="340"/>
      <c r="KPX7" s="340"/>
      <c r="KPY7" s="340"/>
      <c r="KPZ7" s="340"/>
      <c r="KQA7" s="340"/>
      <c r="KQB7" s="340"/>
      <c r="KQC7" s="340"/>
      <c r="KQD7" s="340"/>
      <c r="KQE7" s="340"/>
      <c r="KQF7" s="340"/>
      <c r="KQG7" s="340"/>
      <c r="KQH7" s="340"/>
      <c r="KQI7" s="340"/>
      <c r="KQJ7" s="340"/>
      <c r="KQK7" s="340"/>
      <c r="KQL7" s="340"/>
      <c r="KQM7" s="340"/>
      <c r="KQN7" s="340"/>
      <c r="KQO7" s="340"/>
      <c r="KQP7" s="340"/>
      <c r="KQQ7" s="340"/>
      <c r="KQR7" s="340"/>
      <c r="KQS7" s="340"/>
      <c r="KQT7" s="340"/>
      <c r="KQU7" s="340"/>
      <c r="KQV7" s="340"/>
      <c r="KQW7" s="340"/>
      <c r="KQX7" s="340"/>
      <c r="KQY7" s="340"/>
      <c r="KQZ7" s="340"/>
      <c r="KRA7" s="340"/>
      <c r="KRB7" s="340"/>
      <c r="KRC7" s="340"/>
      <c r="KRD7" s="340"/>
      <c r="KRE7" s="340"/>
      <c r="KRF7" s="340"/>
      <c r="KRG7" s="340"/>
      <c r="KRH7" s="340"/>
      <c r="KRI7" s="340"/>
      <c r="KRJ7" s="340"/>
      <c r="KRK7" s="340"/>
      <c r="KRL7" s="340"/>
      <c r="KRM7" s="340"/>
      <c r="KRN7" s="340"/>
      <c r="KRO7" s="340"/>
      <c r="KRP7" s="340"/>
      <c r="KRQ7" s="340"/>
      <c r="KRR7" s="340"/>
      <c r="KRS7" s="340"/>
      <c r="KRT7" s="340"/>
      <c r="KRU7" s="340"/>
      <c r="KRV7" s="340"/>
      <c r="KRW7" s="340"/>
      <c r="KRX7" s="340"/>
      <c r="KRY7" s="340"/>
      <c r="KRZ7" s="340"/>
      <c r="KSA7" s="340"/>
      <c r="KSB7" s="340"/>
      <c r="KSC7" s="340"/>
      <c r="KSD7" s="340"/>
      <c r="KSE7" s="340"/>
      <c r="KSF7" s="340"/>
      <c r="KSG7" s="340"/>
      <c r="KSH7" s="340"/>
      <c r="KSI7" s="340"/>
      <c r="KSJ7" s="340"/>
      <c r="KSK7" s="340"/>
      <c r="KSL7" s="340"/>
      <c r="KSM7" s="340"/>
      <c r="KSN7" s="340"/>
      <c r="KSO7" s="340"/>
      <c r="KSP7" s="340"/>
      <c r="KSQ7" s="340"/>
      <c r="KSR7" s="340"/>
      <c r="KSS7" s="340"/>
      <c r="KST7" s="340"/>
      <c r="KSU7" s="340"/>
      <c r="KSV7" s="340"/>
      <c r="KSW7" s="340"/>
      <c r="KSX7" s="340"/>
      <c r="KSY7" s="340"/>
      <c r="KSZ7" s="340"/>
      <c r="KTA7" s="340"/>
      <c r="KTB7" s="340"/>
      <c r="KTC7" s="340"/>
      <c r="KTD7" s="340"/>
      <c r="KTE7" s="340"/>
      <c r="KTF7" s="340"/>
      <c r="KTG7" s="340"/>
      <c r="KTH7" s="340"/>
      <c r="KTI7" s="340"/>
      <c r="KTJ7" s="340"/>
      <c r="KTK7" s="340"/>
      <c r="KTL7" s="340"/>
      <c r="KTM7" s="340"/>
      <c r="KTN7" s="340"/>
      <c r="KTO7" s="340"/>
      <c r="KTP7" s="340"/>
      <c r="KTQ7" s="340"/>
      <c r="KTR7" s="340"/>
      <c r="KTS7" s="340"/>
      <c r="KTT7" s="340"/>
      <c r="KTU7" s="340"/>
      <c r="KTV7" s="340"/>
      <c r="KTW7" s="340"/>
      <c r="KTX7" s="340"/>
      <c r="KTY7" s="340"/>
      <c r="KTZ7" s="340"/>
      <c r="KUA7" s="340"/>
      <c r="KUB7" s="340"/>
      <c r="KUC7" s="340"/>
      <c r="KUD7" s="340"/>
      <c r="KUE7" s="340"/>
      <c r="KUF7" s="340"/>
      <c r="KUG7" s="340"/>
      <c r="KUH7" s="340"/>
      <c r="KUI7" s="340"/>
      <c r="KUJ7" s="340"/>
      <c r="KUK7" s="340"/>
      <c r="KUL7" s="340"/>
      <c r="KUM7" s="340"/>
      <c r="KUN7" s="340"/>
      <c r="KUO7" s="340"/>
      <c r="KUP7" s="340"/>
      <c r="KUQ7" s="340"/>
      <c r="KUR7" s="340"/>
      <c r="KUS7" s="340"/>
      <c r="KUT7" s="340"/>
      <c r="KUU7" s="340"/>
      <c r="KUV7" s="340"/>
      <c r="KUW7" s="340"/>
      <c r="KUX7" s="340"/>
      <c r="KUY7" s="340"/>
      <c r="KUZ7" s="340"/>
      <c r="KVA7" s="340"/>
      <c r="KVB7" s="340"/>
      <c r="KVC7" s="340"/>
      <c r="KVD7" s="340"/>
      <c r="KVE7" s="340"/>
      <c r="KVF7" s="340"/>
      <c r="KVG7" s="340"/>
      <c r="KVH7" s="340"/>
      <c r="KVI7" s="340"/>
      <c r="KVJ7" s="340"/>
      <c r="KVK7" s="340"/>
      <c r="KVL7" s="340"/>
      <c r="KVM7" s="340"/>
      <c r="KVN7" s="340"/>
      <c r="KVO7" s="340"/>
      <c r="KVP7" s="340"/>
      <c r="KVQ7" s="340"/>
      <c r="KVR7" s="340"/>
      <c r="KVS7" s="340"/>
      <c r="KVT7" s="340"/>
      <c r="KVU7" s="340"/>
      <c r="KVV7" s="340"/>
      <c r="KVW7" s="340"/>
      <c r="KVX7" s="340"/>
      <c r="KVY7" s="340"/>
      <c r="KVZ7" s="340"/>
      <c r="KWA7" s="340"/>
      <c r="KWB7" s="340"/>
      <c r="KWC7" s="340"/>
      <c r="KWD7" s="340"/>
      <c r="KWE7" s="340"/>
      <c r="KWF7" s="340"/>
      <c r="KWG7" s="340"/>
      <c r="KWH7" s="340"/>
      <c r="KWI7" s="340"/>
      <c r="KWJ7" s="340"/>
      <c r="KWK7" s="340"/>
      <c r="KWL7" s="340"/>
      <c r="KWM7" s="340"/>
      <c r="KWN7" s="340"/>
      <c r="KWO7" s="340"/>
      <c r="KWP7" s="340"/>
      <c r="KWQ7" s="340"/>
      <c r="KWR7" s="340"/>
      <c r="KWS7" s="340"/>
      <c r="KWT7" s="340"/>
      <c r="KWU7" s="340"/>
      <c r="KWV7" s="340"/>
      <c r="KWW7" s="340"/>
      <c r="KWX7" s="340"/>
      <c r="KWY7" s="340"/>
      <c r="KWZ7" s="340"/>
      <c r="KXA7" s="340"/>
      <c r="KXB7" s="340"/>
      <c r="KXC7" s="340"/>
      <c r="KXD7" s="340"/>
      <c r="KXE7" s="340"/>
      <c r="KXF7" s="340"/>
      <c r="KXG7" s="340"/>
      <c r="KXH7" s="340"/>
      <c r="KXI7" s="340"/>
      <c r="KXJ7" s="340"/>
      <c r="KXK7" s="340"/>
      <c r="KXL7" s="340"/>
      <c r="KXM7" s="340"/>
      <c r="KXN7" s="340"/>
      <c r="KXO7" s="340"/>
      <c r="KXP7" s="340"/>
      <c r="KXQ7" s="340"/>
      <c r="KXR7" s="340"/>
      <c r="KXS7" s="340"/>
      <c r="KXT7" s="340"/>
      <c r="KXU7" s="340"/>
      <c r="KXV7" s="340"/>
      <c r="KXW7" s="340"/>
      <c r="KXX7" s="340"/>
      <c r="KXY7" s="340"/>
      <c r="KXZ7" s="340"/>
      <c r="KYA7" s="340"/>
      <c r="KYB7" s="340"/>
      <c r="KYC7" s="340"/>
      <c r="KYD7" s="340"/>
      <c r="KYE7" s="340"/>
      <c r="KYF7" s="340"/>
      <c r="KYG7" s="340"/>
      <c r="KYH7" s="340"/>
      <c r="KYI7" s="340"/>
      <c r="KYJ7" s="340"/>
      <c r="KYK7" s="340"/>
      <c r="KYL7" s="340"/>
      <c r="KYM7" s="340"/>
      <c r="KYN7" s="340"/>
      <c r="KYO7" s="340"/>
      <c r="KYP7" s="340"/>
      <c r="KYQ7" s="340"/>
      <c r="KYR7" s="340"/>
      <c r="KYS7" s="340"/>
      <c r="KYT7" s="340"/>
      <c r="KYU7" s="340"/>
      <c r="KYV7" s="340"/>
      <c r="KYW7" s="340"/>
      <c r="KYX7" s="340"/>
      <c r="KYY7" s="340"/>
      <c r="KYZ7" s="340"/>
      <c r="KZA7" s="340"/>
      <c r="KZB7" s="340"/>
      <c r="KZC7" s="340"/>
      <c r="KZD7" s="340"/>
      <c r="KZE7" s="340"/>
      <c r="KZF7" s="340"/>
      <c r="KZG7" s="340"/>
      <c r="KZH7" s="340"/>
      <c r="KZI7" s="340"/>
      <c r="KZJ7" s="340"/>
      <c r="KZK7" s="340"/>
      <c r="KZL7" s="340"/>
      <c r="KZM7" s="340"/>
      <c r="KZN7" s="340"/>
      <c r="KZO7" s="340"/>
      <c r="KZP7" s="340"/>
      <c r="KZQ7" s="340"/>
      <c r="KZR7" s="340"/>
      <c r="KZS7" s="340"/>
      <c r="KZT7" s="340"/>
      <c r="KZU7" s="340"/>
      <c r="KZV7" s="340"/>
      <c r="KZW7" s="340"/>
      <c r="KZX7" s="340"/>
      <c r="KZY7" s="340"/>
      <c r="KZZ7" s="340"/>
      <c r="LAA7" s="340"/>
      <c r="LAB7" s="340"/>
      <c r="LAC7" s="340"/>
      <c r="LAD7" s="340"/>
      <c r="LAE7" s="340"/>
      <c r="LAF7" s="340"/>
      <c r="LAG7" s="340"/>
      <c r="LAH7" s="340"/>
      <c r="LAI7" s="340"/>
      <c r="LAJ7" s="340"/>
      <c r="LAK7" s="340"/>
      <c r="LAL7" s="340"/>
      <c r="LAM7" s="340"/>
      <c r="LAN7" s="340"/>
      <c r="LAO7" s="340"/>
      <c r="LAP7" s="340"/>
      <c r="LAQ7" s="340"/>
      <c r="LAR7" s="340"/>
      <c r="LAS7" s="340"/>
      <c r="LAT7" s="340"/>
      <c r="LAU7" s="340"/>
      <c r="LAV7" s="340"/>
      <c r="LAW7" s="340"/>
      <c r="LAX7" s="340"/>
      <c r="LAY7" s="340"/>
      <c r="LAZ7" s="340"/>
      <c r="LBA7" s="340"/>
      <c r="LBB7" s="340"/>
      <c r="LBC7" s="340"/>
      <c r="LBD7" s="340"/>
      <c r="LBE7" s="340"/>
      <c r="LBF7" s="340"/>
      <c r="LBG7" s="340"/>
      <c r="LBH7" s="340"/>
      <c r="LBI7" s="340"/>
      <c r="LBJ7" s="340"/>
      <c r="LBK7" s="340"/>
      <c r="LBL7" s="340"/>
      <c r="LBM7" s="340"/>
      <c r="LBN7" s="340"/>
      <c r="LBO7" s="340"/>
      <c r="LBP7" s="340"/>
      <c r="LBQ7" s="340"/>
      <c r="LBR7" s="340"/>
      <c r="LBS7" s="340"/>
      <c r="LBT7" s="340"/>
      <c r="LBU7" s="340"/>
      <c r="LBV7" s="340"/>
      <c r="LBW7" s="340"/>
      <c r="LBX7" s="340"/>
      <c r="LBY7" s="340"/>
      <c r="LBZ7" s="340"/>
      <c r="LCA7" s="340"/>
      <c r="LCB7" s="340"/>
      <c r="LCC7" s="340"/>
      <c r="LCD7" s="340"/>
      <c r="LCE7" s="340"/>
      <c r="LCF7" s="340"/>
      <c r="LCG7" s="340"/>
      <c r="LCH7" s="340"/>
      <c r="LCI7" s="340"/>
      <c r="LCJ7" s="340"/>
      <c r="LCK7" s="340"/>
      <c r="LCL7" s="340"/>
      <c r="LCM7" s="340"/>
      <c r="LCN7" s="340"/>
      <c r="LCO7" s="340"/>
      <c r="LCP7" s="340"/>
      <c r="LCQ7" s="340"/>
      <c r="LCR7" s="340"/>
      <c r="LCS7" s="340"/>
      <c r="LCT7" s="340"/>
      <c r="LCU7" s="340"/>
      <c r="LCV7" s="340"/>
      <c r="LCW7" s="340"/>
      <c r="LCX7" s="340"/>
      <c r="LCY7" s="340"/>
      <c r="LCZ7" s="340"/>
      <c r="LDA7" s="340"/>
      <c r="LDB7" s="340"/>
      <c r="LDC7" s="340"/>
      <c r="LDD7" s="340"/>
      <c r="LDE7" s="340"/>
      <c r="LDF7" s="340"/>
      <c r="LDG7" s="340"/>
      <c r="LDH7" s="340"/>
      <c r="LDI7" s="340"/>
      <c r="LDJ7" s="340"/>
      <c r="LDK7" s="340"/>
      <c r="LDL7" s="340"/>
      <c r="LDM7" s="340"/>
      <c r="LDN7" s="340"/>
      <c r="LDO7" s="340"/>
      <c r="LDP7" s="340"/>
      <c r="LDQ7" s="340"/>
      <c r="LDR7" s="340"/>
      <c r="LDS7" s="340"/>
      <c r="LDT7" s="340"/>
      <c r="LDU7" s="340"/>
      <c r="LDV7" s="340"/>
      <c r="LDW7" s="340"/>
      <c r="LDX7" s="340"/>
      <c r="LDY7" s="340"/>
      <c r="LDZ7" s="340"/>
      <c r="LEA7" s="340"/>
      <c r="LEB7" s="340"/>
      <c r="LEC7" s="340"/>
      <c r="LED7" s="340"/>
      <c r="LEE7" s="340"/>
      <c r="LEF7" s="340"/>
      <c r="LEG7" s="340"/>
      <c r="LEH7" s="340"/>
      <c r="LEI7" s="340"/>
      <c r="LEJ7" s="340"/>
      <c r="LEK7" s="340"/>
      <c r="LEL7" s="340"/>
      <c r="LEM7" s="340"/>
      <c r="LEN7" s="340"/>
      <c r="LEO7" s="340"/>
      <c r="LEP7" s="340"/>
      <c r="LEQ7" s="340"/>
      <c r="LER7" s="340"/>
      <c r="LES7" s="340"/>
      <c r="LET7" s="340"/>
      <c r="LEU7" s="340"/>
      <c r="LEV7" s="340"/>
      <c r="LEW7" s="340"/>
      <c r="LEX7" s="340"/>
      <c r="LEY7" s="340"/>
      <c r="LEZ7" s="340"/>
      <c r="LFA7" s="340"/>
      <c r="LFB7" s="340"/>
      <c r="LFC7" s="340"/>
      <c r="LFD7" s="340"/>
      <c r="LFE7" s="340"/>
      <c r="LFF7" s="340"/>
      <c r="LFG7" s="340"/>
      <c r="LFH7" s="340"/>
      <c r="LFI7" s="340"/>
      <c r="LFJ7" s="340"/>
      <c r="LFK7" s="340"/>
      <c r="LFL7" s="340"/>
      <c r="LFM7" s="340"/>
      <c r="LFN7" s="340"/>
      <c r="LFO7" s="340"/>
      <c r="LFP7" s="340"/>
      <c r="LFQ7" s="340"/>
      <c r="LFR7" s="340"/>
      <c r="LFS7" s="340"/>
      <c r="LFT7" s="340"/>
      <c r="LFU7" s="340"/>
      <c r="LFV7" s="340"/>
      <c r="LFW7" s="340"/>
      <c r="LFX7" s="340"/>
      <c r="LFY7" s="340"/>
      <c r="LFZ7" s="340"/>
      <c r="LGA7" s="340"/>
      <c r="LGB7" s="340"/>
      <c r="LGC7" s="340"/>
      <c r="LGD7" s="340"/>
      <c r="LGE7" s="340"/>
      <c r="LGF7" s="340"/>
      <c r="LGG7" s="340"/>
      <c r="LGH7" s="340"/>
      <c r="LGI7" s="340"/>
      <c r="LGJ7" s="340"/>
      <c r="LGK7" s="340"/>
      <c r="LGL7" s="340"/>
      <c r="LGM7" s="340"/>
      <c r="LGN7" s="340"/>
      <c r="LGO7" s="340"/>
      <c r="LGP7" s="340"/>
      <c r="LGQ7" s="340"/>
      <c r="LGR7" s="340"/>
      <c r="LGS7" s="340"/>
      <c r="LGT7" s="340"/>
      <c r="LGU7" s="340"/>
      <c r="LGV7" s="340"/>
      <c r="LGW7" s="340"/>
      <c r="LGX7" s="340"/>
      <c r="LGY7" s="340"/>
      <c r="LGZ7" s="340"/>
      <c r="LHA7" s="340"/>
      <c r="LHB7" s="340"/>
      <c r="LHC7" s="340"/>
      <c r="LHD7" s="340"/>
      <c r="LHE7" s="340"/>
      <c r="LHF7" s="340"/>
      <c r="LHG7" s="340"/>
      <c r="LHH7" s="340"/>
      <c r="LHI7" s="340"/>
      <c r="LHJ7" s="340"/>
      <c r="LHK7" s="340"/>
      <c r="LHL7" s="340"/>
      <c r="LHM7" s="340"/>
      <c r="LHN7" s="340"/>
      <c r="LHO7" s="340"/>
      <c r="LHP7" s="340"/>
      <c r="LHQ7" s="340"/>
      <c r="LHR7" s="340"/>
      <c r="LHS7" s="340"/>
      <c r="LHT7" s="340"/>
      <c r="LHU7" s="340"/>
      <c r="LHV7" s="340"/>
      <c r="LHW7" s="340"/>
      <c r="LHX7" s="340"/>
      <c r="LHY7" s="340"/>
      <c r="LHZ7" s="340"/>
      <c r="LIA7" s="340"/>
      <c r="LIB7" s="340"/>
      <c r="LIC7" s="340"/>
      <c r="LID7" s="340"/>
      <c r="LIE7" s="340"/>
      <c r="LIF7" s="340"/>
      <c r="LIG7" s="340"/>
      <c r="LIH7" s="340"/>
      <c r="LII7" s="340"/>
      <c r="LIJ7" s="340"/>
      <c r="LIK7" s="340"/>
      <c r="LIL7" s="340"/>
      <c r="LIM7" s="340"/>
      <c r="LIN7" s="340"/>
      <c r="LIO7" s="340"/>
      <c r="LIP7" s="340"/>
      <c r="LIQ7" s="340"/>
      <c r="LIR7" s="340"/>
      <c r="LIS7" s="340"/>
      <c r="LIT7" s="340"/>
      <c r="LIU7" s="340"/>
      <c r="LIV7" s="340"/>
      <c r="LIW7" s="340"/>
      <c r="LIX7" s="340"/>
      <c r="LIY7" s="340"/>
      <c r="LIZ7" s="340"/>
      <c r="LJA7" s="340"/>
      <c r="LJB7" s="340"/>
      <c r="LJC7" s="340"/>
      <c r="LJD7" s="340"/>
      <c r="LJE7" s="340"/>
      <c r="LJF7" s="340"/>
      <c r="LJG7" s="340"/>
      <c r="LJH7" s="340"/>
      <c r="LJI7" s="340"/>
      <c r="LJJ7" s="340"/>
      <c r="LJK7" s="340"/>
      <c r="LJL7" s="340"/>
      <c r="LJM7" s="340"/>
      <c r="LJN7" s="340"/>
      <c r="LJO7" s="340"/>
      <c r="LJP7" s="340"/>
      <c r="LJQ7" s="340"/>
      <c r="LJR7" s="340"/>
      <c r="LJS7" s="340"/>
      <c r="LJT7" s="340"/>
      <c r="LJU7" s="340"/>
      <c r="LJV7" s="340"/>
      <c r="LJW7" s="340"/>
      <c r="LJX7" s="340"/>
      <c r="LJY7" s="340"/>
      <c r="LJZ7" s="340"/>
      <c r="LKA7" s="340"/>
      <c r="LKB7" s="340"/>
      <c r="LKC7" s="340"/>
      <c r="LKD7" s="340"/>
      <c r="LKE7" s="340"/>
      <c r="LKF7" s="340"/>
      <c r="LKG7" s="340"/>
      <c r="LKH7" s="340"/>
      <c r="LKI7" s="340"/>
      <c r="LKJ7" s="340"/>
      <c r="LKK7" s="340"/>
      <c r="LKL7" s="340"/>
      <c r="LKM7" s="340"/>
      <c r="LKN7" s="340"/>
      <c r="LKO7" s="340"/>
      <c r="LKP7" s="340"/>
      <c r="LKQ7" s="340"/>
      <c r="LKR7" s="340"/>
      <c r="LKS7" s="340"/>
      <c r="LKT7" s="340"/>
      <c r="LKU7" s="340"/>
      <c r="LKV7" s="340"/>
      <c r="LKW7" s="340"/>
      <c r="LKX7" s="340"/>
      <c r="LKY7" s="340"/>
      <c r="LKZ7" s="340"/>
      <c r="LLA7" s="340"/>
      <c r="LLB7" s="340"/>
      <c r="LLC7" s="340"/>
      <c r="LLD7" s="340"/>
      <c r="LLE7" s="340"/>
      <c r="LLF7" s="340"/>
      <c r="LLG7" s="340"/>
      <c r="LLH7" s="340"/>
      <c r="LLI7" s="340"/>
      <c r="LLJ7" s="340"/>
      <c r="LLK7" s="340"/>
      <c r="LLL7" s="340"/>
      <c r="LLM7" s="340"/>
      <c r="LLN7" s="340"/>
      <c r="LLO7" s="340"/>
      <c r="LLP7" s="340"/>
      <c r="LLQ7" s="340"/>
      <c r="LLR7" s="340"/>
      <c r="LLS7" s="340"/>
      <c r="LLT7" s="340"/>
      <c r="LLU7" s="340"/>
      <c r="LLV7" s="340"/>
      <c r="LLW7" s="340"/>
      <c r="LLX7" s="340"/>
      <c r="LLY7" s="340"/>
      <c r="LLZ7" s="340"/>
      <c r="LMA7" s="340"/>
      <c r="LMB7" s="340"/>
      <c r="LMC7" s="340"/>
      <c r="LMD7" s="340"/>
      <c r="LME7" s="340"/>
      <c r="LMF7" s="340"/>
      <c r="LMG7" s="340"/>
      <c r="LMH7" s="340"/>
      <c r="LMI7" s="340"/>
      <c r="LMJ7" s="340"/>
      <c r="LMK7" s="340"/>
      <c r="LML7" s="340"/>
      <c r="LMM7" s="340"/>
      <c r="LMN7" s="340"/>
      <c r="LMO7" s="340"/>
      <c r="LMP7" s="340"/>
      <c r="LMQ7" s="340"/>
      <c r="LMR7" s="340"/>
      <c r="LMS7" s="340"/>
      <c r="LMT7" s="340"/>
      <c r="LMU7" s="340"/>
      <c r="LMV7" s="340"/>
      <c r="LMW7" s="340"/>
      <c r="LMX7" s="340"/>
      <c r="LMY7" s="340"/>
      <c r="LMZ7" s="340"/>
      <c r="LNA7" s="340"/>
      <c r="LNB7" s="340"/>
      <c r="LNC7" s="340"/>
      <c r="LND7" s="340"/>
      <c r="LNE7" s="340"/>
      <c r="LNF7" s="340"/>
      <c r="LNG7" s="340"/>
      <c r="LNH7" s="340"/>
      <c r="LNI7" s="340"/>
      <c r="LNJ7" s="340"/>
      <c r="LNK7" s="340"/>
      <c r="LNL7" s="340"/>
      <c r="LNM7" s="340"/>
      <c r="LNN7" s="340"/>
      <c r="LNO7" s="340"/>
      <c r="LNP7" s="340"/>
      <c r="LNQ7" s="340"/>
      <c r="LNR7" s="340"/>
      <c r="LNS7" s="340"/>
      <c r="LNT7" s="340"/>
      <c r="LNU7" s="340"/>
      <c r="LNV7" s="340"/>
      <c r="LNW7" s="340"/>
      <c r="LNX7" s="340"/>
      <c r="LNY7" s="340"/>
      <c r="LNZ7" s="340"/>
      <c r="LOA7" s="340"/>
      <c r="LOB7" s="340"/>
      <c r="LOC7" s="340"/>
      <c r="LOD7" s="340"/>
      <c r="LOE7" s="340"/>
      <c r="LOF7" s="340"/>
      <c r="LOG7" s="340"/>
      <c r="LOH7" s="340"/>
      <c r="LOI7" s="340"/>
      <c r="LOJ7" s="340"/>
      <c r="LOK7" s="340"/>
      <c r="LOL7" s="340"/>
      <c r="LOM7" s="340"/>
      <c r="LON7" s="340"/>
      <c r="LOO7" s="340"/>
      <c r="LOP7" s="340"/>
      <c r="LOQ7" s="340"/>
      <c r="LOR7" s="340"/>
      <c r="LOS7" s="340"/>
      <c r="LOT7" s="340"/>
      <c r="LOU7" s="340"/>
      <c r="LOV7" s="340"/>
      <c r="LOW7" s="340"/>
      <c r="LOX7" s="340"/>
      <c r="LOY7" s="340"/>
      <c r="LOZ7" s="340"/>
      <c r="LPA7" s="340"/>
      <c r="LPB7" s="340"/>
      <c r="LPC7" s="340"/>
      <c r="LPD7" s="340"/>
      <c r="LPE7" s="340"/>
      <c r="LPF7" s="340"/>
      <c r="LPG7" s="340"/>
      <c r="LPH7" s="340"/>
      <c r="LPI7" s="340"/>
      <c r="LPJ7" s="340"/>
      <c r="LPK7" s="340"/>
      <c r="LPL7" s="340"/>
      <c r="LPM7" s="340"/>
      <c r="LPN7" s="340"/>
      <c r="LPO7" s="340"/>
      <c r="LPP7" s="340"/>
      <c r="LPQ7" s="340"/>
      <c r="LPR7" s="340"/>
      <c r="LPS7" s="340"/>
      <c r="LPT7" s="340"/>
      <c r="LPU7" s="340"/>
      <c r="LPV7" s="340"/>
      <c r="LPW7" s="340"/>
      <c r="LPX7" s="340"/>
      <c r="LPY7" s="340"/>
      <c r="LPZ7" s="340"/>
      <c r="LQA7" s="340"/>
      <c r="LQB7" s="340"/>
      <c r="LQC7" s="340"/>
      <c r="LQD7" s="340"/>
      <c r="LQE7" s="340"/>
      <c r="LQF7" s="340"/>
      <c r="LQG7" s="340"/>
      <c r="LQH7" s="340"/>
      <c r="LQI7" s="340"/>
      <c r="LQJ7" s="340"/>
      <c r="LQK7" s="340"/>
      <c r="LQL7" s="340"/>
      <c r="LQM7" s="340"/>
      <c r="LQN7" s="340"/>
      <c r="LQO7" s="340"/>
      <c r="LQP7" s="340"/>
      <c r="LQQ7" s="340"/>
      <c r="LQR7" s="340"/>
      <c r="LQS7" s="340"/>
      <c r="LQT7" s="340"/>
      <c r="LQU7" s="340"/>
      <c r="LQV7" s="340"/>
      <c r="LQW7" s="340"/>
      <c r="LQX7" s="340"/>
      <c r="LQY7" s="340"/>
      <c r="LQZ7" s="340"/>
      <c r="LRA7" s="340"/>
      <c r="LRB7" s="340"/>
      <c r="LRC7" s="340"/>
      <c r="LRD7" s="340"/>
      <c r="LRE7" s="340"/>
      <c r="LRF7" s="340"/>
      <c r="LRG7" s="340"/>
      <c r="LRH7" s="340"/>
      <c r="LRI7" s="340"/>
      <c r="LRJ7" s="340"/>
      <c r="LRK7" s="340"/>
      <c r="LRL7" s="340"/>
      <c r="LRM7" s="340"/>
      <c r="LRN7" s="340"/>
      <c r="LRO7" s="340"/>
      <c r="LRP7" s="340"/>
      <c r="LRQ7" s="340"/>
      <c r="LRR7" s="340"/>
      <c r="LRS7" s="340"/>
      <c r="LRT7" s="340"/>
      <c r="LRU7" s="340"/>
      <c r="LRV7" s="340"/>
      <c r="LRW7" s="340"/>
      <c r="LRX7" s="340"/>
      <c r="LRY7" s="340"/>
      <c r="LRZ7" s="340"/>
      <c r="LSA7" s="340"/>
      <c r="LSB7" s="340"/>
      <c r="LSC7" s="340"/>
      <c r="LSD7" s="340"/>
      <c r="LSE7" s="340"/>
      <c r="LSF7" s="340"/>
      <c r="LSG7" s="340"/>
      <c r="LSH7" s="340"/>
      <c r="LSI7" s="340"/>
      <c r="LSJ7" s="340"/>
      <c r="LSK7" s="340"/>
      <c r="LSL7" s="340"/>
      <c r="LSM7" s="340"/>
      <c r="LSN7" s="340"/>
      <c r="LSO7" s="340"/>
      <c r="LSP7" s="340"/>
      <c r="LSQ7" s="340"/>
      <c r="LSR7" s="340"/>
      <c r="LSS7" s="340"/>
      <c r="LST7" s="340"/>
      <c r="LSU7" s="340"/>
      <c r="LSV7" s="340"/>
      <c r="LSW7" s="340"/>
      <c r="LSX7" s="340"/>
      <c r="LSY7" s="340"/>
      <c r="LSZ7" s="340"/>
      <c r="LTA7" s="340"/>
      <c r="LTB7" s="340"/>
      <c r="LTC7" s="340"/>
      <c r="LTD7" s="340"/>
      <c r="LTE7" s="340"/>
      <c r="LTF7" s="340"/>
      <c r="LTG7" s="340"/>
      <c r="LTH7" s="340"/>
      <c r="LTI7" s="340"/>
      <c r="LTJ7" s="340"/>
      <c r="LTK7" s="340"/>
      <c r="LTL7" s="340"/>
      <c r="LTM7" s="340"/>
      <c r="LTN7" s="340"/>
      <c r="LTO7" s="340"/>
      <c r="LTP7" s="340"/>
      <c r="LTQ7" s="340"/>
      <c r="LTR7" s="340"/>
      <c r="LTS7" s="340"/>
      <c r="LTT7" s="340"/>
      <c r="LTU7" s="340"/>
      <c r="LTV7" s="340"/>
      <c r="LTW7" s="340"/>
      <c r="LTX7" s="340"/>
      <c r="LTY7" s="340"/>
      <c r="LTZ7" s="340"/>
      <c r="LUA7" s="340"/>
      <c r="LUB7" s="340"/>
      <c r="LUC7" s="340"/>
      <c r="LUD7" s="340"/>
      <c r="LUE7" s="340"/>
      <c r="LUF7" s="340"/>
      <c r="LUG7" s="340"/>
      <c r="LUH7" s="340"/>
      <c r="LUI7" s="340"/>
      <c r="LUJ7" s="340"/>
      <c r="LUK7" s="340"/>
      <c r="LUL7" s="340"/>
      <c r="LUM7" s="340"/>
      <c r="LUN7" s="340"/>
      <c r="LUO7" s="340"/>
      <c r="LUP7" s="340"/>
      <c r="LUQ7" s="340"/>
      <c r="LUR7" s="340"/>
      <c r="LUS7" s="340"/>
      <c r="LUT7" s="340"/>
      <c r="LUU7" s="340"/>
      <c r="LUV7" s="340"/>
      <c r="LUW7" s="340"/>
      <c r="LUX7" s="340"/>
      <c r="LUY7" s="340"/>
      <c r="LUZ7" s="340"/>
      <c r="LVA7" s="340"/>
      <c r="LVB7" s="340"/>
      <c r="LVC7" s="340"/>
      <c r="LVD7" s="340"/>
      <c r="LVE7" s="340"/>
      <c r="LVF7" s="340"/>
      <c r="LVG7" s="340"/>
      <c r="LVH7" s="340"/>
      <c r="LVI7" s="340"/>
      <c r="LVJ7" s="340"/>
      <c r="LVK7" s="340"/>
      <c r="LVL7" s="340"/>
      <c r="LVM7" s="340"/>
      <c r="LVN7" s="340"/>
      <c r="LVO7" s="340"/>
      <c r="LVP7" s="340"/>
      <c r="LVQ7" s="340"/>
      <c r="LVR7" s="340"/>
      <c r="LVS7" s="340"/>
      <c r="LVT7" s="340"/>
      <c r="LVU7" s="340"/>
      <c r="LVV7" s="340"/>
      <c r="LVW7" s="340"/>
      <c r="LVX7" s="340"/>
      <c r="LVY7" s="340"/>
      <c r="LVZ7" s="340"/>
      <c r="LWA7" s="340"/>
      <c r="LWB7" s="340"/>
      <c r="LWC7" s="340"/>
      <c r="LWD7" s="340"/>
      <c r="LWE7" s="340"/>
      <c r="LWF7" s="340"/>
      <c r="LWG7" s="340"/>
      <c r="LWH7" s="340"/>
      <c r="LWI7" s="340"/>
      <c r="LWJ7" s="340"/>
      <c r="LWK7" s="340"/>
      <c r="LWL7" s="340"/>
      <c r="LWM7" s="340"/>
      <c r="LWN7" s="340"/>
      <c r="LWO7" s="340"/>
      <c r="LWP7" s="340"/>
      <c r="LWQ7" s="340"/>
      <c r="LWR7" s="340"/>
      <c r="LWS7" s="340"/>
      <c r="LWT7" s="340"/>
      <c r="LWU7" s="340"/>
      <c r="LWV7" s="340"/>
      <c r="LWW7" s="340"/>
      <c r="LWX7" s="340"/>
      <c r="LWY7" s="340"/>
      <c r="LWZ7" s="340"/>
      <c r="LXA7" s="340"/>
      <c r="LXB7" s="340"/>
      <c r="LXC7" s="340"/>
      <c r="LXD7" s="340"/>
      <c r="LXE7" s="340"/>
      <c r="LXF7" s="340"/>
      <c r="LXG7" s="340"/>
      <c r="LXH7" s="340"/>
      <c r="LXI7" s="340"/>
      <c r="LXJ7" s="340"/>
      <c r="LXK7" s="340"/>
      <c r="LXL7" s="340"/>
      <c r="LXM7" s="340"/>
      <c r="LXN7" s="340"/>
      <c r="LXO7" s="340"/>
      <c r="LXP7" s="340"/>
      <c r="LXQ7" s="340"/>
      <c r="LXR7" s="340"/>
      <c r="LXS7" s="340"/>
      <c r="LXT7" s="340"/>
      <c r="LXU7" s="340"/>
      <c r="LXV7" s="340"/>
      <c r="LXW7" s="340"/>
      <c r="LXX7" s="340"/>
      <c r="LXY7" s="340"/>
      <c r="LXZ7" s="340"/>
      <c r="LYA7" s="340"/>
      <c r="LYB7" s="340"/>
      <c r="LYC7" s="340"/>
      <c r="LYD7" s="340"/>
      <c r="LYE7" s="340"/>
      <c r="LYF7" s="340"/>
      <c r="LYG7" s="340"/>
      <c r="LYH7" s="340"/>
      <c r="LYI7" s="340"/>
      <c r="LYJ7" s="340"/>
      <c r="LYK7" s="340"/>
      <c r="LYL7" s="340"/>
      <c r="LYM7" s="340"/>
      <c r="LYN7" s="340"/>
      <c r="LYO7" s="340"/>
      <c r="LYP7" s="340"/>
      <c r="LYQ7" s="340"/>
      <c r="LYR7" s="340"/>
      <c r="LYS7" s="340"/>
      <c r="LYT7" s="340"/>
      <c r="LYU7" s="340"/>
      <c r="LYV7" s="340"/>
      <c r="LYW7" s="340"/>
      <c r="LYX7" s="340"/>
      <c r="LYY7" s="340"/>
      <c r="LYZ7" s="340"/>
      <c r="LZA7" s="340"/>
      <c r="LZB7" s="340"/>
      <c r="LZC7" s="340"/>
      <c r="LZD7" s="340"/>
      <c r="LZE7" s="340"/>
      <c r="LZF7" s="340"/>
      <c r="LZG7" s="340"/>
      <c r="LZH7" s="340"/>
      <c r="LZI7" s="340"/>
      <c r="LZJ7" s="340"/>
      <c r="LZK7" s="340"/>
      <c r="LZL7" s="340"/>
      <c r="LZM7" s="340"/>
      <c r="LZN7" s="340"/>
      <c r="LZO7" s="340"/>
      <c r="LZP7" s="340"/>
      <c r="LZQ7" s="340"/>
      <c r="LZR7" s="340"/>
      <c r="LZS7" s="340"/>
      <c r="LZT7" s="340"/>
      <c r="LZU7" s="340"/>
      <c r="LZV7" s="340"/>
      <c r="LZW7" s="340"/>
      <c r="LZX7" s="340"/>
      <c r="LZY7" s="340"/>
      <c r="LZZ7" s="340"/>
      <c r="MAA7" s="340"/>
      <c r="MAB7" s="340"/>
      <c r="MAC7" s="340"/>
      <c r="MAD7" s="340"/>
      <c r="MAE7" s="340"/>
      <c r="MAF7" s="340"/>
      <c r="MAG7" s="340"/>
      <c r="MAH7" s="340"/>
      <c r="MAI7" s="340"/>
      <c r="MAJ7" s="340"/>
      <c r="MAK7" s="340"/>
      <c r="MAL7" s="340"/>
      <c r="MAM7" s="340"/>
      <c r="MAN7" s="340"/>
      <c r="MAO7" s="340"/>
      <c r="MAP7" s="340"/>
      <c r="MAQ7" s="340"/>
      <c r="MAR7" s="340"/>
      <c r="MAS7" s="340"/>
      <c r="MAT7" s="340"/>
      <c r="MAU7" s="340"/>
      <c r="MAV7" s="340"/>
      <c r="MAW7" s="340"/>
      <c r="MAX7" s="340"/>
      <c r="MAY7" s="340"/>
      <c r="MAZ7" s="340"/>
      <c r="MBA7" s="340"/>
      <c r="MBB7" s="340"/>
      <c r="MBC7" s="340"/>
      <c r="MBD7" s="340"/>
      <c r="MBE7" s="340"/>
      <c r="MBF7" s="340"/>
      <c r="MBG7" s="340"/>
      <c r="MBH7" s="340"/>
    </row>
    <row r="8" spans="1:8848" s="52" customFormat="1" ht="69" customHeight="1">
      <c r="A8" s="93" t="s">
        <v>125</v>
      </c>
    </row>
    <row r="9" spans="1:8848" s="52" customFormat="1" ht="153.75" customHeight="1">
      <c r="A9" s="93" t="s">
        <v>223</v>
      </c>
    </row>
    <row r="10" spans="1:8848" s="52" customFormat="1" ht="34.5" customHeight="1">
      <c r="A10" s="93" t="s">
        <v>121</v>
      </c>
    </row>
    <row r="11" spans="1:8848" s="52" customFormat="1" hidden="1">
      <c r="A11" s="53"/>
    </row>
    <row r="12" spans="1:8848" s="52" customFormat="1" ht="21" customHeight="1">
      <c r="A12" s="53"/>
    </row>
    <row r="13" spans="1:8848" s="52" customFormat="1" ht="21" customHeight="1">
      <c r="A13" s="94" t="s">
        <v>78</v>
      </c>
    </row>
    <row r="14" spans="1:8848" s="52" customFormat="1" ht="16.5" customHeight="1"/>
    <row r="15" spans="1:8848" s="52" customFormat="1" ht="54" customHeight="1">
      <c r="A15" s="82" t="s">
        <v>126</v>
      </c>
    </row>
  </sheetData>
  <sheetProtection password="CF66" sheet="1" formatCells="0" formatColumns="0" formatRows="0" insertColumns="0" insertRows="0" insertHyperlinks="0" deleteColumns="0" deleteRows="0" sort="0" autoFilter="0" pivotTables="0"/>
  <mergeCells count="2421">
    <mergeCell ref="AW5:BG5"/>
    <mergeCell ref="BH5:BR5"/>
    <mergeCell ref="BS5:CC5"/>
    <mergeCell ref="CD5:CN5"/>
    <mergeCell ref="CO5:CY5"/>
    <mergeCell ref="CZ5:DJ5"/>
    <mergeCell ref="DK5:DU5"/>
    <mergeCell ref="DV5:EF5"/>
    <mergeCell ref="EG5:EQ5"/>
    <mergeCell ref="B5:D5"/>
    <mergeCell ref="E5:O5"/>
    <mergeCell ref="P5:Z5"/>
    <mergeCell ref="AA5:AK5"/>
    <mergeCell ref="AL5:AV5"/>
    <mergeCell ref="IM5:IW5"/>
    <mergeCell ref="IX5:JH5"/>
    <mergeCell ref="JI5:JS5"/>
    <mergeCell ref="JT5:KD5"/>
    <mergeCell ref="KE5:KO5"/>
    <mergeCell ref="KP5:KZ5"/>
    <mergeCell ref="LA5:LK5"/>
    <mergeCell ref="LL5:LV5"/>
    <mergeCell ref="LW5:MG5"/>
    <mergeCell ref="ER5:FB5"/>
    <mergeCell ref="FC5:FM5"/>
    <mergeCell ref="FN5:FX5"/>
    <mergeCell ref="FY5:GI5"/>
    <mergeCell ref="GJ5:GT5"/>
    <mergeCell ref="GU5:HE5"/>
    <mergeCell ref="HF5:HP5"/>
    <mergeCell ref="HQ5:IA5"/>
    <mergeCell ref="IB5:IL5"/>
    <mergeCell ref="QC5:QM5"/>
    <mergeCell ref="QN5:QX5"/>
    <mergeCell ref="QY5:RI5"/>
    <mergeCell ref="RJ5:RT5"/>
    <mergeCell ref="RU5:SE5"/>
    <mergeCell ref="SF5:SP5"/>
    <mergeCell ref="SQ5:TA5"/>
    <mergeCell ref="TB5:TL5"/>
    <mergeCell ref="TM5:TW5"/>
    <mergeCell ref="MH5:MR5"/>
    <mergeCell ref="MS5:NC5"/>
    <mergeCell ref="ND5:NN5"/>
    <mergeCell ref="NO5:NY5"/>
    <mergeCell ref="NZ5:OJ5"/>
    <mergeCell ref="OK5:OU5"/>
    <mergeCell ref="OV5:PF5"/>
    <mergeCell ref="PG5:PQ5"/>
    <mergeCell ref="PR5:QB5"/>
    <mergeCell ref="XS5:YC5"/>
    <mergeCell ref="YD5:YN5"/>
    <mergeCell ref="YO5:YY5"/>
    <mergeCell ref="YZ5:ZJ5"/>
    <mergeCell ref="ZK5:ZU5"/>
    <mergeCell ref="ZV5:AAF5"/>
    <mergeCell ref="AAG5:AAQ5"/>
    <mergeCell ref="AAR5:ABB5"/>
    <mergeCell ref="ABC5:ABM5"/>
    <mergeCell ref="TX5:UH5"/>
    <mergeCell ref="UI5:US5"/>
    <mergeCell ref="UT5:VD5"/>
    <mergeCell ref="VE5:VO5"/>
    <mergeCell ref="VP5:VZ5"/>
    <mergeCell ref="WA5:WK5"/>
    <mergeCell ref="WL5:WV5"/>
    <mergeCell ref="WW5:XG5"/>
    <mergeCell ref="XH5:XR5"/>
    <mergeCell ref="AFI5:AFS5"/>
    <mergeCell ref="AFT5:AGD5"/>
    <mergeCell ref="AGE5:AGO5"/>
    <mergeCell ref="AGP5:AGZ5"/>
    <mergeCell ref="AHA5:AHK5"/>
    <mergeCell ref="AHL5:AHV5"/>
    <mergeCell ref="AHW5:AIG5"/>
    <mergeCell ref="AIH5:AIR5"/>
    <mergeCell ref="AIS5:AJC5"/>
    <mergeCell ref="ABN5:ABX5"/>
    <mergeCell ref="ABY5:ACI5"/>
    <mergeCell ref="ACJ5:ACT5"/>
    <mergeCell ref="ACU5:ADE5"/>
    <mergeCell ref="ADF5:ADP5"/>
    <mergeCell ref="ADQ5:AEA5"/>
    <mergeCell ref="AEB5:AEL5"/>
    <mergeCell ref="AEM5:AEW5"/>
    <mergeCell ref="AEX5:AFH5"/>
    <mergeCell ref="AMY5:ANI5"/>
    <mergeCell ref="ANJ5:ANT5"/>
    <mergeCell ref="ANU5:AOE5"/>
    <mergeCell ref="AOF5:AOP5"/>
    <mergeCell ref="AOQ5:APA5"/>
    <mergeCell ref="APB5:APL5"/>
    <mergeCell ref="APM5:APW5"/>
    <mergeCell ref="APX5:AQH5"/>
    <mergeCell ref="AQI5:AQS5"/>
    <mergeCell ref="AJD5:AJN5"/>
    <mergeCell ref="AJO5:AJY5"/>
    <mergeCell ref="AJZ5:AKJ5"/>
    <mergeCell ref="AKK5:AKU5"/>
    <mergeCell ref="AKV5:ALF5"/>
    <mergeCell ref="ALG5:ALQ5"/>
    <mergeCell ref="ALR5:AMB5"/>
    <mergeCell ref="AMC5:AMM5"/>
    <mergeCell ref="AMN5:AMX5"/>
    <mergeCell ref="AUO5:AUY5"/>
    <mergeCell ref="AUZ5:AVJ5"/>
    <mergeCell ref="AVK5:AVU5"/>
    <mergeCell ref="AVV5:AWF5"/>
    <mergeCell ref="AWG5:AWQ5"/>
    <mergeCell ref="AWR5:AXB5"/>
    <mergeCell ref="AXC5:AXM5"/>
    <mergeCell ref="AXN5:AXX5"/>
    <mergeCell ref="AXY5:AYI5"/>
    <mergeCell ref="AQT5:ARD5"/>
    <mergeCell ref="ARE5:ARO5"/>
    <mergeCell ref="ARP5:ARZ5"/>
    <mergeCell ref="ASA5:ASK5"/>
    <mergeCell ref="ASL5:ASV5"/>
    <mergeCell ref="ASW5:ATG5"/>
    <mergeCell ref="ATH5:ATR5"/>
    <mergeCell ref="ATS5:AUC5"/>
    <mergeCell ref="AUD5:AUN5"/>
    <mergeCell ref="BCE5:BCO5"/>
    <mergeCell ref="BCP5:BCZ5"/>
    <mergeCell ref="BDA5:BDK5"/>
    <mergeCell ref="BDL5:BDV5"/>
    <mergeCell ref="BDW5:BEG5"/>
    <mergeCell ref="BEH5:BER5"/>
    <mergeCell ref="BES5:BFC5"/>
    <mergeCell ref="BFD5:BFN5"/>
    <mergeCell ref="BFO5:BFY5"/>
    <mergeCell ref="AYJ5:AYT5"/>
    <mergeCell ref="AYU5:AZE5"/>
    <mergeCell ref="AZF5:AZP5"/>
    <mergeCell ref="AZQ5:BAA5"/>
    <mergeCell ref="BAB5:BAL5"/>
    <mergeCell ref="BAM5:BAW5"/>
    <mergeCell ref="BAX5:BBH5"/>
    <mergeCell ref="BBI5:BBS5"/>
    <mergeCell ref="BBT5:BCD5"/>
    <mergeCell ref="BJU5:BKE5"/>
    <mergeCell ref="BKF5:BKP5"/>
    <mergeCell ref="BKQ5:BLA5"/>
    <mergeCell ref="BLB5:BLL5"/>
    <mergeCell ref="BLM5:BLW5"/>
    <mergeCell ref="BLX5:BMH5"/>
    <mergeCell ref="BMI5:BMS5"/>
    <mergeCell ref="BMT5:BND5"/>
    <mergeCell ref="BNE5:BNO5"/>
    <mergeCell ref="BFZ5:BGJ5"/>
    <mergeCell ref="BGK5:BGU5"/>
    <mergeCell ref="BGV5:BHF5"/>
    <mergeCell ref="BHG5:BHQ5"/>
    <mergeCell ref="BHR5:BIB5"/>
    <mergeCell ref="BIC5:BIM5"/>
    <mergeCell ref="BIN5:BIX5"/>
    <mergeCell ref="BIY5:BJI5"/>
    <mergeCell ref="BJJ5:BJT5"/>
    <mergeCell ref="BRK5:BRU5"/>
    <mergeCell ref="BRV5:BSF5"/>
    <mergeCell ref="BSG5:BSQ5"/>
    <mergeCell ref="BSR5:BTB5"/>
    <mergeCell ref="BTC5:BTM5"/>
    <mergeCell ref="BTN5:BTX5"/>
    <mergeCell ref="BTY5:BUI5"/>
    <mergeCell ref="BUJ5:BUT5"/>
    <mergeCell ref="BUU5:BVE5"/>
    <mergeCell ref="BNP5:BNZ5"/>
    <mergeCell ref="BOA5:BOK5"/>
    <mergeCell ref="BOL5:BOV5"/>
    <mergeCell ref="BOW5:BPG5"/>
    <mergeCell ref="BPH5:BPR5"/>
    <mergeCell ref="BPS5:BQC5"/>
    <mergeCell ref="BQD5:BQN5"/>
    <mergeCell ref="BQO5:BQY5"/>
    <mergeCell ref="BQZ5:BRJ5"/>
    <mergeCell ref="BZA5:BZK5"/>
    <mergeCell ref="BZL5:BZV5"/>
    <mergeCell ref="BZW5:CAG5"/>
    <mergeCell ref="CAH5:CAR5"/>
    <mergeCell ref="CAS5:CBC5"/>
    <mergeCell ref="CBD5:CBN5"/>
    <mergeCell ref="CBO5:CBY5"/>
    <mergeCell ref="CBZ5:CCJ5"/>
    <mergeCell ref="CCK5:CCU5"/>
    <mergeCell ref="BVF5:BVP5"/>
    <mergeCell ref="BVQ5:BWA5"/>
    <mergeCell ref="BWB5:BWL5"/>
    <mergeCell ref="BWM5:BWW5"/>
    <mergeCell ref="BWX5:BXH5"/>
    <mergeCell ref="BXI5:BXS5"/>
    <mergeCell ref="BXT5:BYD5"/>
    <mergeCell ref="BYE5:BYO5"/>
    <mergeCell ref="BYP5:BYZ5"/>
    <mergeCell ref="CGQ5:CHA5"/>
    <mergeCell ref="CHB5:CHL5"/>
    <mergeCell ref="CHM5:CHW5"/>
    <mergeCell ref="CHX5:CIH5"/>
    <mergeCell ref="CII5:CIS5"/>
    <mergeCell ref="CIT5:CJD5"/>
    <mergeCell ref="CJE5:CJO5"/>
    <mergeCell ref="CJP5:CJZ5"/>
    <mergeCell ref="CKA5:CKK5"/>
    <mergeCell ref="CCV5:CDF5"/>
    <mergeCell ref="CDG5:CDQ5"/>
    <mergeCell ref="CDR5:CEB5"/>
    <mergeCell ref="CEC5:CEM5"/>
    <mergeCell ref="CEN5:CEX5"/>
    <mergeCell ref="CEY5:CFI5"/>
    <mergeCell ref="CFJ5:CFT5"/>
    <mergeCell ref="CFU5:CGE5"/>
    <mergeCell ref="CGF5:CGP5"/>
    <mergeCell ref="COG5:COQ5"/>
    <mergeCell ref="COR5:CPB5"/>
    <mergeCell ref="CPC5:CPM5"/>
    <mergeCell ref="CPN5:CPX5"/>
    <mergeCell ref="CPY5:CQI5"/>
    <mergeCell ref="CQJ5:CQT5"/>
    <mergeCell ref="CQU5:CRE5"/>
    <mergeCell ref="CRF5:CRP5"/>
    <mergeCell ref="CRQ5:CSA5"/>
    <mergeCell ref="CKL5:CKV5"/>
    <mergeCell ref="CKW5:CLG5"/>
    <mergeCell ref="CLH5:CLR5"/>
    <mergeCell ref="CLS5:CMC5"/>
    <mergeCell ref="CMD5:CMN5"/>
    <mergeCell ref="CMO5:CMY5"/>
    <mergeCell ref="CMZ5:CNJ5"/>
    <mergeCell ref="CNK5:CNU5"/>
    <mergeCell ref="CNV5:COF5"/>
    <mergeCell ref="CVW5:CWG5"/>
    <mergeCell ref="CWH5:CWR5"/>
    <mergeCell ref="CWS5:CXC5"/>
    <mergeCell ref="CXD5:CXN5"/>
    <mergeCell ref="CXO5:CXY5"/>
    <mergeCell ref="CXZ5:CYJ5"/>
    <mergeCell ref="CYK5:CYU5"/>
    <mergeCell ref="CYV5:CZF5"/>
    <mergeCell ref="CZG5:CZQ5"/>
    <mergeCell ref="CSB5:CSL5"/>
    <mergeCell ref="CSM5:CSW5"/>
    <mergeCell ref="CSX5:CTH5"/>
    <mergeCell ref="CTI5:CTS5"/>
    <mergeCell ref="CTT5:CUD5"/>
    <mergeCell ref="CUE5:CUO5"/>
    <mergeCell ref="CUP5:CUZ5"/>
    <mergeCell ref="CVA5:CVK5"/>
    <mergeCell ref="CVL5:CVV5"/>
    <mergeCell ref="DDM5:DDW5"/>
    <mergeCell ref="DDX5:DEH5"/>
    <mergeCell ref="DEI5:DES5"/>
    <mergeCell ref="DET5:DFD5"/>
    <mergeCell ref="DFE5:DFO5"/>
    <mergeCell ref="DFP5:DFZ5"/>
    <mergeCell ref="DGA5:DGK5"/>
    <mergeCell ref="DGL5:DGV5"/>
    <mergeCell ref="DGW5:DHG5"/>
    <mergeCell ref="CZR5:DAB5"/>
    <mergeCell ref="DAC5:DAM5"/>
    <mergeCell ref="DAN5:DAX5"/>
    <mergeCell ref="DAY5:DBI5"/>
    <mergeCell ref="DBJ5:DBT5"/>
    <mergeCell ref="DBU5:DCE5"/>
    <mergeCell ref="DCF5:DCP5"/>
    <mergeCell ref="DCQ5:DDA5"/>
    <mergeCell ref="DDB5:DDL5"/>
    <mergeCell ref="DLC5:DLM5"/>
    <mergeCell ref="DLN5:DLX5"/>
    <mergeCell ref="DLY5:DMI5"/>
    <mergeCell ref="DMJ5:DMT5"/>
    <mergeCell ref="DMU5:DNE5"/>
    <mergeCell ref="DNF5:DNP5"/>
    <mergeCell ref="DNQ5:DOA5"/>
    <mergeCell ref="DOB5:DOL5"/>
    <mergeCell ref="DOM5:DOW5"/>
    <mergeCell ref="DHH5:DHR5"/>
    <mergeCell ref="DHS5:DIC5"/>
    <mergeCell ref="DID5:DIN5"/>
    <mergeCell ref="DIO5:DIY5"/>
    <mergeCell ref="DIZ5:DJJ5"/>
    <mergeCell ref="DJK5:DJU5"/>
    <mergeCell ref="DJV5:DKF5"/>
    <mergeCell ref="DKG5:DKQ5"/>
    <mergeCell ref="DKR5:DLB5"/>
    <mergeCell ref="DSS5:DTC5"/>
    <mergeCell ref="DTD5:DTN5"/>
    <mergeCell ref="DTO5:DTY5"/>
    <mergeCell ref="DTZ5:DUJ5"/>
    <mergeCell ref="DUK5:DUU5"/>
    <mergeCell ref="DUV5:DVF5"/>
    <mergeCell ref="DVG5:DVQ5"/>
    <mergeCell ref="DVR5:DWB5"/>
    <mergeCell ref="DWC5:DWM5"/>
    <mergeCell ref="DOX5:DPH5"/>
    <mergeCell ref="DPI5:DPS5"/>
    <mergeCell ref="DPT5:DQD5"/>
    <mergeCell ref="DQE5:DQO5"/>
    <mergeCell ref="DQP5:DQZ5"/>
    <mergeCell ref="DRA5:DRK5"/>
    <mergeCell ref="DRL5:DRV5"/>
    <mergeCell ref="DRW5:DSG5"/>
    <mergeCell ref="DSH5:DSR5"/>
    <mergeCell ref="EAI5:EAS5"/>
    <mergeCell ref="EAT5:EBD5"/>
    <mergeCell ref="EBE5:EBO5"/>
    <mergeCell ref="EBP5:EBZ5"/>
    <mergeCell ref="ECA5:ECK5"/>
    <mergeCell ref="ECL5:ECV5"/>
    <mergeCell ref="ECW5:EDG5"/>
    <mergeCell ref="EDH5:EDR5"/>
    <mergeCell ref="EDS5:EEC5"/>
    <mergeCell ref="DWN5:DWX5"/>
    <mergeCell ref="DWY5:DXI5"/>
    <mergeCell ref="DXJ5:DXT5"/>
    <mergeCell ref="DXU5:DYE5"/>
    <mergeCell ref="DYF5:DYP5"/>
    <mergeCell ref="DYQ5:DZA5"/>
    <mergeCell ref="DZB5:DZL5"/>
    <mergeCell ref="DZM5:DZW5"/>
    <mergeCell ref="DZX5:EAH5"/>
    <mergeCell ref="EHY5:EII5"/>
    <mergeCell ref="EIJ5:EIT5"/>
    <mergeCell ref="EIU5:EJE5"/>
    <mergeCell ref="EJF5:EJP5"/>
    <mergeCell ref="EJQ5:EKA5"/>
    <mergeCell ref="EKB5:EKL5"/>
    <mergeCell ref="EKM5:EKW5"/>
    <mergeCell ref="EKX5:ELH5"/>
    <mergeCell ref="ELI5:ELS5"/>
    <mergeCell ref="EED5:EEN5"/>
    <mergeCell ref="EEO5:EEY5"/>
    <mergeCell ref="EEZ5:EFJ5"/>
    <mergeCell ref="EFK5:EFU5"/>
    <mergeCell ref="EFV5:EGF5"/>
    <mergeCell ref="EGG5:EGQ5"/>
    <mergeCell ref="EGR5:EHB5"/>
    <mergeCell ref="EHC5:EHM5"/>
    <mergeCell ref="EHN5:EHX5"/>
    <mergeCell ref="EPO5:EPY5"/>
    <mergeCell ref="EPZ5:EQJ5"/>
    <mergeCell ref="EQK5:EQU5"/>
    <mergeCell ref="EQV5:ERF5"/>
    <mergeCell ref="ERG5:ERQ5"/>
    <mergeCell ref="ERR5:ESB5"/>
    <mergeCell ref="ESC5:ESM5"/>
    <mergeCell ref="ESN5:ESX5"/>
    <mergeCell ref="ESY5:ETI5"/>
    <mergeCell ref="ELT5:EMD5"/>
    <mergeCell ref="EME5:EMO5"/>
    <mergeCell ref="EMP5:EMZ5"/>
    <mergeCell ref="ENA5:ENK5"/>
    <mergeCell ref="ENL5:ENV5"/>
    <mergeCell ref="ENW5:EOG5"/>
    <mergeCell ref="EOH5:EOR5"/>
    <mergeCell ref="EOS5:EPC5"/>
    <mergeCell ref="EPD5:EPN5"/>
    <mergeCell ref="EXE5:EXO5"/>
    <mergeCell ref="EXP5:EXZ5"/>
    <mergeCell ref="EYA5:EYK5"/>
    <mergeCell ref="EYL5:EYV5"/>
    <mergeCell ref="EYW5:EZG5"/>
    <mergeCell ref="EZH5:EZR5"/>
    <mergeCell ref="EZS5:FAC5"/>
    <mergeCell ref="FAD5:FAN5"/>
    <mergeCell ref="FAO5:FAY5"/>
    <mergeCell ref="ETJ5:ETT5"/>
    <mergeCell ref="ETU5:EUE5"/>
    <mergeCell ref="EUF5:EUP5"/>
    <mergeCell ref="EUQ5:EVA5"/>
    <mergeCell ref="EVB5:EVL5"/>
    <mergeCell ref="EVM5:EVW5"/>
    <mergeCell ref="EVX5:EWH5"/>
    <mergeCell ref="EWI5:EWS5"/>
    <mergeCell ref="EWT5:EXD5"/>
    <mergeCell ref="FEU5:FFE5"/>
    <mergeCell ref="FFF5:FFP5"/>
    <mergeCell ref="FFQ5:FGA5"/>
    <mergeCell ref="FGB5:FGL5"/>
    <mergeCell ref="FGM5:FGW5"/>
    <mergeCell ref="FGX5:FHH5"/>
    <mergeCell ref="FHI5:FHS5"/>
    <mergeCell ref="FHT5:FID5"/>
    <mergeCell ref="FIE5:FIO5"/>
    <mergeCell ref="FAZ5:FBJ5"/>
    <mergeCell ref="FBK5:FBU5"/>
    <mergeCell ref="FBV5:FCF5"/>
    <mergeCell ref="FCG5:FCQ5"/>
    <mergeCell ref="FCR5:FDB5"/>
    <mergeCell ref="FDC5:FDM5"/>
    <mergeCell ref="FDN5:FDX5"/>
    <mergeCell ref="FDY5:FEI5"/>
    <mergeCell ref="FEJ5:FET5"/>
    <mergeCell ref="FMK5:FMU5"/>
    <mergeCell ref="FMV5:FNF5"/>
    <mergeCell ref="FNG5:FNQ5"/>
    <mergeCell ref="FNR5:FOB5"/>
    <mergeCell ref="FOC5:FOM5"/>
    <mergeCell ref="FON5:FOX5"/>
    <mergeCell ref="FOY5:FPI5"/>
    <mergeCell ref="FPJ5:FPT5"/>
    <mergeCell ref="FPU5:FQE5"/>
    <mergeCell ref="FIP5:FIZ5"/>
    <mergeCell ref="FJA5:FJK5"/>
    <mergeCell ref="FJL5:FJV5"/>
    <mergeCell ref="FJW5:FKG5"/>
    <mergeCell ref="FKH5:FKR5"/>
    <mergeCell ref="FKS5:FLC5"/>
    <mergeCell ref="FLD5:FLN5"/>
    <mergeCell ref="FLO5:FLY5"/>
    <mergeCell ref="FLZ5:FMJ5"/>
    <mergeCell ref="FUA5:FUK5"/>
    <mergeCell ref="FUL5:FUV5"/>
    <mergeCell ref="FUW5:FVG5"/>
    <mergeCell ref="FVH5:FVR5"/>
    <mergeCell ref="FVS5:FWC5"/>
    <mergeCell ref="FWD5:FWN5"/>
    <mergeCell ref="FWO5:FWY5"/>
    <mergeCell ref="FWZ5:FXJ5"/>
    <mergeCell ref="FXK5:FXU5"/>
    <mergeCell ref="FQF5:FQP5"/>
    <mergeCell ref="FQQ5:FRA5"/>
    <mergeCell ref="FRB5:FRL5"/>
    <mergeCell ref="FRM5:FRW5"/>
    <mergeCell ref="FRX5:FSH5"/>
    <mergeCell ref="FSI5:FSS5"/>
    <mergeCell ref="FST5:FTD5"/>
    <mergeCell ref="FTE5:FTO5"/>
    <mergeCell ref="FTP5:FTZ5"/>
    <mergeCell ref="GBQ5:GCA5"/>
    <mergeCell ref="GCB5:GCL5"/>
    <mergeCell ref="GCM5:GCW5"/>
    <mergeCell ref="GCX5:GDH5"/>
    <mergeCell ref="GDI5:GDS5"/>
    <mergeCell ref="GDT5:GED5"/>
    <mergeCell ref="GEE5:GEO5"/>
    <mergeCell ref="GEP5:GEZ5"/>
    <mergeCell ref="GFA5:GFK5"/>
    <mergeCell ref="FXV5:FYF5"/>
    <mergeCell ref="FYG5:FYQ5"/>
    <mergeCell ref="FYR5:FZB5"/>
    <mergeCell ref="FZC5:FZM5"/>
    <mergeCell ref="FZN5:FZX5"/>
    <mergeCell ref="FZY5:GAI5"/>
    <mergeCell ref="GAJ5:GAT5"/>
    <mergeCell ref="GAU5:GBE5"/>
    <mergeCell ref="GBF5:GBP5"/>
    <mergeCell ref="GJG5:GJQ5"/>
    <mergeCell ref="GJR5:GKB5"/>
    <mergeCell ref="GKC5:GKM5"/>
    <mergeCell ref="GKN5:GKX5"/>
    <mergeCell ref="GKY5:GLI5"/>
    <mergeCell ref="GLJ5:GLT5"/>
    <mergeCell ref="GLU5:GME5"/>
    <mergeCell ref="GMF5:GMP5"/>
    <mergeCell ref="GMQ5:GNA5"/>
    <mergeCell ref="GFL5:GFV5"/>
    <mergeCell ref="GFW5:GGG5"/>
    <mergeCell ref="GGH5:GGR5"/>
    <mergeCell ref="GGS5:GHC5"/>
    <mergeCell ref="GHD5:GHN5"/>
    <mergeCell ref="GHO5:GHY5"/>
    <mergeCell ref="GHZ5:GIJ5"/>
    <mergeCell ref="GIK5:GIU5"/>
    <mergeCell ref="GIV5:GJF5"/>
    <mergeCell ref="GQW5:GRG5"/>
    <mergeCell ref="GRH5:GRR5"/>
    <mergeCell ref="GRS5:GSC5"/>
    <mergeCell ref="GSD5:GSN5"/>
    <mergeCell ref="GSO5:GSY5"/>
    <mergeCell ref="GSZ5:GTJ5"/>
    <mergeCell ref="GTK5:GTU5"/>
    <mergeCell ref="GTV5:GUF5"/>
    <mergeCell ref="GUG5:GUQ5"/>
    <mergeCell ref="GNB5:GNL5"/>
    <mergeCell ref="GNM5:GNW5"/>
    <mergeCell ref="GNX5:GOH5"/>
    <mergeCell ref="GOI5:GOS5"/>
    <mergeCell ref="GOT5:GPD5"/>
    <mergeCell ref="GPE5:GPO5"/>
    <mergeCell ref="GPP5:GPZ5"/>
    <mergeCell ref="GQA5:GQK5"/>
    <mergeCell ref="GQL5:GQV5"/>
    <mergeCell ref="GYM5:GYW5"/>
    <mergeCell ref="GYX5:GZH5"/>
    <mergeCell ref="GZI5:GZS5"/>
    <mergeCell ref="GZT5:HAD5"/>
    <mergeCell ref="HAE5:HAO5"/>
    <mergeCell ref="HAP5:HAZ5"/>
    <mergeCell ref="HBA5:HBK5"/>
    <mergeCell ref="HBL5:HBV5"/>
    <mergeCell ref="HBW5:HCG5"/>
    <mergeCell ref="GUR5:GVB5"/>
    <mergeCell ref="GVC5:GVM5"/>
    <mergeCell ref="GVN5:GVX5"/>
    <mergeCell ref="GVY5:GWI5"/>
    <mergeCell ref="GWJ5:GWT5"/>
    <mergeCell ref="GWU5:GXE5"/>
    <mergeCell ref="GXF5:GXP5"/>
    <mergeCell ref="GXQ5:GYA5"/>
    <mergeCell ref="GYB5:GYL5"/>
    <mergeCell ref="HGC5:HGM5"/>
    <mergeCell ref="HGN5:HGX5"/>
    <mergeCell ref="HGY5:HHI5"/>
    <mergeCell ref="HHJ5:HHT5"/>
    <mergeCell ref="HHU5:HIE5"/>
    <mergeCell ref="HIF5:HIP5"/>
    <mergeCell ref="HIQ5:HJA5"/>
    <mergeCell ref="HJB5:HJL5"/>
    <mergeCell ref="HJM5:HJW5"/>
    <mergeCell ref="HCH5:HCR5"/>
    <mergeCell ref="HCS5:HDC5"/>
    <mergeCell ref="HDD5:HDN5"/>
    <mergeCell ref="HDO5:HDY5"/>
    <mergeCell ref="HDZ5:HEJ5"/>
    <mergeCell ref="HEK5:HEU5"/>
    <mergeCell ref="HEV5:HFF5"/>
    <mergeCell ref="HFG5:HFQ5"/>
    <mergeCell ref="HFR5:HGB5"/>
    <mergeCell ref="HNS5:HOC5"/>
    <mergeCell ref="HOD5:HON5"/>
    <mergeCell ref="HOO5:HOY5"/>
    <mergeCell ref="HOZ5:HPJ5"/>
    <mergeCell ref="HPK5:HPU5"/>
    <mergeCell ref="HPV5:HQF5"/>
    <mergeCell ref="HQG5:HQQ5"/>
    <mergeCell ref="HQR5:HRB5"/>
    <mergeCell ref="HRC5:HRM5"/>
    <mergeCell ref="HJX5:HKH5"/>
    <mergeCell ref="HKI5:HKS5"/>
    <mergeCell ref="HKT5:HLD5"/>
    <mergeCell ref="HLE5:HLO5"/>
    <mergeCell ref="HLP5:HLZ5"/>
    <mergeCell ref="HMA5:HMK5"/>
    <mergeCell ref="HML5:HMV5"/>
    <mergeCell ref="HMW5:HNG5"/>
    <mergeCell ref="HNH5:HNR5"/>
    <mergeCell ref="HVI5:HVS5"/>
    <mergeCell ref="HVT5:HWD5"/>
    <mergeCell ref="HWE5:HWO5"/>
    <mergeCell ref="HWP5:HWZ5"/>
    <mergeCell ref="HXA5:HXK5"/>
    <mergeCell ref="HXL5:HXV5"/>
    <mergeCell ref="HXW5:HYG5"/>
    <mergeCell ref="HYH5:HYR5"/>
    <mergeCell ref="HYS5:HZC5"/>
    <mergeCell ref="HRN5:HRX5"/>
    <mergeCell ref="HRY5:HSI5"/>
    <mergeCell ref="HSJ5:HST5"/>
    <mergeCell ref="HSU5:HTE5"/>
    <mergeCell ref="HTF5:HTP5"/>
    <mergeCell ref="HTQ5:HUA5"/>
    <mergeCell ref="HUB5:HUL5"/>
    <mergeCell ref="HUM5:HUW5"/>
    <mergeCell ref="HUX5:HVH5"/>
    <mergeCell ref="ICY5:IDI5"/>
    <mergeCell ref="IDJ5:IDT5"/>
    <mergeCell ref="IDU5:IEE5"/>
    <mergeCell ref="IEF5:IEP5"/>
    <mergeCell ref="IEQ5:IFA5"/>
    <mergeCell ref="IFB5:IFL5"/>
    <mergeCell ref="IFM5:IFW5"/>
    <mergeCell ref="IFX5:IGH5"/>
    <mergeCell ref="IGI5:IGS5"/>
    <mergeCell ref="HZD5:HZN5"/>
    <mergeCell ref="HZO5:HZY5"/>
    <mergeCell ref="HZZ5:IAJ5"/>
    <mergeCell ref="IAK5:IAU5"/>
    <mergeCell ref="IAV5:IBF5"/>
    <mergeCell ref="IBG5:IBQ5"/>
    <mergeCell ref="IBR5:ICB5"/>
    <mergeCell ref="ICC5:ICM5"/>
    <mergeCell ref="ICN5:ICX5"/>
    <mergeCell ref="IKO5:IKY5"/>
    <mergeCell ref="IKZ5:ILJ5"/>
    <mergeCell ref="ILK5:ILU5"/>
    <mergeCell ref="ILV5:IMF5"/>
    <mergeCell ref="IMG5:IMQ5"/>
    <mergeCell ref="IMR5:INB5"/>
    <mergeCell ref="INC5:INM5"/>
    <mergeCell ref="INN5:INX5"/>
    <mergeCell ref="INY5:IOI5"/>
    <mergeCell ref="IGT5:IHD5"/>
    <mergeCell ref="IHE5:IHO5"/>
    <mergeCell ref="IHP5:IHZ5"/>
    <mergeCell ref="IIA5:IIK5"/>
    <mergeCell ref="IIL5:IIV5"/>
    <mergeCell ref="IIW5:IJG5"/>
    <mergeCell ref="IJH5:IJR5"/>
    <mergeCell ref="IJS5:IKC5"/>
    <mergeCell ref="IKD5:IKN5"/>
    <mergeCell ref="ISE5:ISO5"/>
    <mergeCell ref="ISP5:ISZ5"/>
    <mergeCell ref="ITA5:ITK5"/>
    <mergeCell ref="ITL5:ITV5"/>
    <mergeCell ref="ITW5:IUG5"/>
    <mergeCell ref="IUH5:IUR5"/>
    <mergeCell ref="IUS5:IVC5"/>
    <mergeCell ref="IVD5:IVN5"/>
    <mergeCell ref="IVO5:IVY5"/>
    <mergeCell ref="IOJ5:IOT5"/>
    <mergeCell ref="IOU5:IPE5"/>
    <mergeCell ref="IPF5:IPP5"/>
    <mergeCell ref="IPQ5:IQA5"/>
    <mergeCell ref="IQB5:IQL5"/>
    <mergeCell ref="IQM5:IQW5"/>
    <mergeCell ref="IQX5:IRH5"/>
    <mergeCell ref="IRI5:IRS5"/>
    <mergeCell ref="IRT5:ISD5"/>
    <mergeCell ref="IZU5:JAE5"/>
    <mergeCell ref="JAF5:JAP5"/>
    <mergeCell ref="JAQ5:JBA5"/>
    <mergeCell ref="JBB5:JBL5"/>
    <mergeCell ref="JBM5:JBW5"/>
    <mergeCell ref="JBX5:JCH5"/>
    <mergeCell ref="JCI5:JCS5"/>
    <mergeCell ref="JCT5:JDD5"/>
    <mergeCell ref="JDE5:JDO5"/>
    <mergeCell ref="IVZ5:IWJ5"/>
    <mergeCell ref="IWK5:IWU5"/>
    <mergeCell ref="IWV5:IXF5"/>
    <mergeCell ref="IXG5:IXQ5"/>
    <mergeCell ref="IXR5:IYB5"/>
    <mergeCell ref="IYC5:IYM5"/>
    <mergeCell ref="IYN5:IYX5"/>
    <mergeCell ref="IYY5:IZI5"/>
    <mergeCell ref="IZJ5:IZT5"/>
    <mergeCell ref="JHK5:JHU5"/>
    <mergeCell ref="JHV5:JIF5"/>
    <mergeCell ref="JIG5:JIQ5"/>
    <mergeCell ref="JIR5:JJB5"/>
    <mergeCell ref="JJC5:JJM5"/>
    <mergeCell ref="JJN5:JJX5"/>
    <mergeCell ref="JJY5:JKI5"/>
    <mergeCell ref="JKJ5:JKT5"/>
    <mergeCell ref="JKU5:JLE5"/>
    <mergeCell ref="JDP5:JDZ5"/>
    <mergeCell ref="JEA5:JEK5"/>
    <mergeCell ref="JEL5:JEV5"/>
    <mergeCell ref="JEW5:JFG5"/>
    <mergeCell ref="JFH5:JFR5"/>
    <mergeCell ref="JFS5:JGC5"/>
    <mergeCell ref="JGD5:JGN5"/>
    <mergeCell ref="JGO5:JGY5"/>
    <mergeCell ref="JGZ5:JHJ5"/>
    <mergeCell ref="JSZ5:JTA5"/>
    <mergeCell ref="JTB5:JTL5"/>
    <mergeCell ref="JTM5:JTW5"/>
    <mergeCell ref="JTX5:JUH5"/>
    <mergeCell ref="JSV5:JSY5"/>
    <mergeCell ref="JPA5:JPK5"/>
    <mergeCell ref="JPL5:JPV5"/>
    <mergeCell ref="JPW5:JQG5"/>
    <mergeCell ref="JQH5:JQR5"/>
    <mergeCell ref="JQS5:JRC5"/>
    <mergeCell ref="JRD5:JRN5"/>
    <mergeCell ref="JRO5:JRY5"/>
    <mergeCell ref="JRZ5:JSJ5"/>
    <mergeCell ref="JSK5:JSU5"/>
    <mergeCell ref="JLF5:JLP5"/>
    <mergeCell ref="JLQ5:JMA5"/>
    <mergeCell ref="JMB5:JML5"/>
    <mergeCell ref="JMM5:JMW5"/>
    <mergeCell ref="JMX5:JNH5"/>
    <mergeCell ref="JNI5:JNS5"/>
    <mergeCell ref="JNT5:JOD5"/>
    <mergeCell ref="JOE5:JOO5"/>
    <mergeCell ref="JOP5:JOZ5"/>
    <mergeCell ref="JYD5:JYN5"/>
    <mergeCell ref="JYO5:JYY5"/>
    <mergeCell ref="JYZ5:JZJ5"/>
    <mergeCell ref="JZK5:JZU5"/>
    <mergeCell ref="JZV5:KAF5"/>
    <mergeCell ref="KAG5:KAQ5"/>
    <mergeCell ref="KAR5:KBB5"/>
    <mergeCell ref="KBC5:KBM5"/>
    <mergeCell ref="KBN5:KBX5"/>
    <mergeCell ref="JUI5:JUS5"/>
    <mergeCell ref="JUT5:JVD5"/>
    <mergeCell ref="JVE5:JVO5"/>
    <mergeCell ref="JVP5:JVZ5"/>
    <mergeCell ref="JWA5:JWK5"/>
    <mergeCell ref="JWL5:JWV5"/>
    <mergeCell ref="JWW5:JXG5"/>
    <mergeCell ref="JXH5:JXR5"/>
    <mergeCell ref="JXS5:JYC5"/>
    <mergeCell ref="KFT5:KGD5"/>
    <mergeCell ref="KGE5:KGO5"/>
    <mergeCell ref="KGP5:KGZ5"/>
    <mergeCell ref="KHA5:KHK5"/>
    <mergeCell ref="KHL5:KHV5"/>
    <mergeCell ref="KHW5:KIG5"/>
    <mergeCell ref="KIH5:KIR5"/>
    <mergeCell ref="KIS5:KJC5"/>
    <mergeCell ref="KJD5:KJN5"/>
    <mergeCell ref="KBY5:KCI5"/>
    <mergeCell ref="KCJ5:KCT5"/>
    <mergeCell ref="KCU5:KDE5"/>
    <mergeCell ref="KDF5:KDP5"/>
    <mergeCell ref="KDQ5:KEA5"/>
    <mergeCell ref="KEB5:KEL5"/>
    <mergeCell ref="KEM5:KEW5"/>
    <mergeCell ref="KEX5:KFH5"/>
    <mergeCell ref="KFI5:KFS5"/>
    <mergeCell ref="KNJ5:KNT5"/>
    <mergeCell ref="KNU5:KOE5"/>
    <mergeCell ref="KOF5:KOP5"/>
    <mergeCell ref="KOQ5:KPA5"/>
    <mergeCell ref="KPB5:KPL5"/>
    <mergeCell ref="KPM5:KPW5"/>
    <mergeCell ref="KPX5:KQH5"/>
    <mergeCell ref="KQI5:KQS5"/>
    <mergeCell ref="KQT5:KRD5"/>
    <mergeCell ref="KJO5:KJY5"/>
    <mergeCell ref="KJZ5:KKJ5"/>
    <mergeCell ref="KKK5:KKU5"/>
    <mergeCell ref="KKV5:KLF5"/>
    <mergeCell ref="KLG5:KLQ5"/>
    <mergeCell ref="KLR5:KMB5"/>
    <mergeCell ref="KMC5:KMM5"/>
    <mergeCell ref="KMN5:KMX5"/>
    <mergeCell ref="KMY5:KNI5"/>
    <mergeCell ref="KUZ5:KVJ5"/>
    <mergeCell ref="KVK5:KVU5"/>
    <mergeCell ref="KVV5:KWF5"/>
    <mergeCell ref="KWG5:KWQ5"/>
    <mergeCell ref="KWR5:KXB5"/>
    <mergeCell ref="KXC5:KXM5"/>
    <mergeCell ref="KXN5:KXX5"/>
    <mergeCell ref="KXY5:KYI5"/>
    <mergeCell ref="KYJ5:KYT5"/>
    <mergeCell ref="KRE5:KRO5"/>
    <mergeCell ref="KRP5:KRZ5"/>
    <mergeCell ref="KSA5:KSK5"/>
    <mergeCell ref="KSL5:KSV5"/>
    <mergeCell ref="KSW5:KTG5"/>
    <mergeCell ref="KTH5:KTR5"/>
    <mergeCell ref="KTS5:KUC5"/>
    <mergeCell ref="KUD5:KUN5"/>
    <mergeCell ref="KUO5:KUY5"/>
    <mergeCell ref="LCP5:LCZ5"/>
    <mergeCell ref="LDA5:LDK5"/>
    <mergeCell ref="LDL5:LDV5"/>
    <mergeCell ref="LDW5:LEG5"/>
    <mergeCell ref="LEH5:LER5"/>
    <mergeCell ref="LES5:LFC5"/>
    <mergeCell ref="LFD5:LFN5"/>
    <mergeCell ref="LFO5:LFY5"/>
    <mergeCell ref="LFZ5:LGJ5"/>
    <mergeCell ref="KYU5:KZE5"/>
    <mergeCell ref="KZF5:KZP5"/>
    <mergeCell ref="KZQ5:LAA5"/>
    <mergeCell ref="LAB5:LAL5"/>
    <mergeCell ref="LAM5:LAW5"/>
    <mergeCell ref="LAX5:LBH5"/>
    <mergeCell ref="LBI5:LBS5"/>
    <mergeCell ref="LBT5:LCD5"/>
    <mergeCell ref="LCE5:LCO5"/>
    <mergeCell ref="LQZ5:LRJ5"/>
    <mergeCell ref="LRK5:LRU5"/>
    <mergeCell ref="LKF5:LKP5"/>
    <mergeCell ref="LKQ5:LLA5"/>
    <mergeCell ref="LLB5:LLL5"/>
    <mergeCell ref="LLM5:LLW5"/>
    <mergeCell ref="LLX5:LMH5"/>
    <mergeCell ref="LMI5:LMS5"/>
    <mergeCell ref="LMT5:LND5"/>
    <mergeCell ref="LNE5:LNO5"/>
    <mergeCell ref="LNP5:LNZ5"/>
    <mergeCell ref="LGK5:LGU5"/>
    <mergeCell ref="LGV5:LHF5"/>
    <mergeCell ref="LHG5:LHQ5"/>
    <mergeCell ref="LHR5:LIB5"/>
    <mergeCell ref="LIC5:LIM5"/>
    <mergeCell ref="LIN5:LIX5"/>
    <mergeCell ref="LIY5:LJI5"/>
    <mergeCell ref="LJJ5:LJT5"/>
    <mergeCell ref="LJU5:LKE5"/>
    <mergeCell ref="B6:D6"/>
    <mergeCell ref="E6:O6"/>
    <mergeCell ref="LZL5:LZV5"/>
    <mergeCell ref="LZW5:MAG5"/>
    <mergeCell ref="MAH5:MAR5"/>
    <mergeCell ref="MAS5:MBC5"/>
    <mergeCell ref="MBD5:MBH5"/>
    <mergeCell ref="LVQ5:LWA5"/>
    <mergeCell ref="LWB5:LWL5"/>
    <mergeCell ref="LWM5:LWW5"/>
    <mergeCell ref="LWX5:LXH5"/>
    <mergeCell ref="LXI5:LXS5"/>
    <mergeCell ref="LXT5:LYD5"/>
    <mergeCell ref="LYE5:LYO5"/>
    <mergeCell ref="LYP5:LYZ5"/>
    <mergeCell ref="LZA5:LZK5"/>
    <mergeCell ref="LRV5:LSF5"/>
    <mergeCell ref="LSG5:LSQ5"/>
    <mergeCell ref="LSR5:LTB5"/>
    <mergeCell ref="LTC5:LTM5"/>
    <mergeCell ref="LTN5:LTX5"/>
    <mergeCell ref="LTY5:LUI5"/>
    <mergeCell ref="LUJ5:LUT5"/>
    <mergeCell ref="LUU5:LVE5"/>
    <mergeCell ref="LVF5:LVP5"/>
    <mergeCell ref="LOA5:LOK5"/>
    <mergeCell ref="LOL5:LOV5"/>
    <mergeCell ref="LOW5:LPG5"/>
    <mergeCell ref="LPH5:LPR5"/>
    <mergeCell ref="LPS5:LQC5"/>
    <mergeCell ref="LQD5:LQN5"/>
    <mergeCell ref="LQO5:LQY5"/>
    <mergeCell ref="DK6:DU6"/>
    <mergeCell ref="DV6:EF6"/>
    <mergeCell ref="EG6:EQ6"/>
    <mergeCell ref="ER6:FB6"/>
    <mergeCell ref="FC6:FM6"/>
    <mergeCell ref="FN6:FX6"/>
    <mergeCell ref="FY6:GI6"/>
    <mergeCell ref="GJ6:GT6"/>
    <mergeCell ref="GU6:HE6"/>
    <mergeCell ref="P6:Z6"/>
    <mergeCell ref="AA6:AK6"/>
    <mergeCell ref="AL6:AV6"/>
    <mergeCell ref="AW6:BG6"/>
    <mergeCell ref="BH6:BR6"/>
    <mergeCell ref="BS6:CC6"/>
    <mergeCell ref="CD6:CN6"/>
    <mergeCell ref="CO6:CY6"/>
    <mergeCell ref="CZ6:DJ6"/>
    <mergeCell ref="LA6:LK6"/>
    <mergeCell ref="LL6:LV6"/>
    <mergeCell ref="LW6:MG6"/>
    <mergeCell ref="MH6:MR6"/>
    <mergeCell ref="MS6:NC6"/>
    <mergeCell ref="ND6:NN6"/>
    <mergeCell ref="NO6:NY6"/>
    <mergeCell ref="NZ6:OJ6"/>
    <mergeCell ref="OK6:OU6"/>
    <mergeCell ref="HF6:HP6"/>
    <mergeCell ref="HQ6:IA6"/>
    <mergeCell ref="IB6:IL6"/>
    <mergeCell ref="IM6:IW6"/>
    <mergeCell ref="IX6:JH6"/>
    <mergeCell ref="JI6:JS6"/>
    <mergeCell ref="JT6:KD6"/>
    <mergeCell ref="KE6:KO6"/>
    <mergeCell ref="KP6:KZ6"/>
    <mergeCell ref="SQ6:TA6"/>
    <mergeCell ref="TB6:TL6"/>
    <mergeCell ref="TM6:TW6"/>
    <mergeCell ref="TX6:UH6"/>
    <mergeCell ref="UI6:US6"/>
    <mergeCell ref="UT6:VD6"/>
    <mergeCell ref="VE6:VO6"/>
    <mergeCell ref="VP6:VZ6"/>
    <mergeCell ref="WA6:WK6"/>
    <mergeCell ref="OV6:PF6"/>
    <mergeCell ref="PG6:PQ6"/>
    <mergeCell ref="PR6:QB6"/>
    <mergeCell ref="QC6:QM6"/>
    <mergeCell ref="QN6:QX6"/>
    <mergeCell ref="QY6:RI6"/>
    <mergeCell ref="RJ6:RT6"/>
    <mergeCell ref="RU6:SE6"/>
    <mergeCell ref="SF6:SP6"/>
    <mergeCell ref="AAG6:AAQ6"/>
    <mergeCell ref="AAR6:ABB6"/>
    <mergeCell ref="ABC6:ABM6"/>
    <mergeCell ref="ABN6:ABX6"/>
    <mergeCell ref="ABY6:ACI6"/>
    <mergeCell ref="ACJ6:ACT6"/>
    <mergeCell ref="ACU6:ADE6"/>
    <mergeCell ref="ADF6:ADP6"/>
    <mergeCell ref="ADQ6:AEA6"/>
    <mergeCell ref="WL6:WV6"/>
    <mergeCell ref="WW6:XG6"/>
    <mergeCell ref="XH6:XR6"/>
    <mergeCell ref="XS6:YC6"/>
    <mergeCell ref="YD6:YN6"/>
    <mergeCell ref="YO6:YY6"/>
    <mergeCell ref="YZ6:ZJ6"/>
    <mergeCell ref="ZK6:ZU6"/>
    <mergeCell ref="ZV6:AAF6"/>
    <mergeCell ref="AHW6:AIG6"/>
    <mergeCell ref="AIH6:AIR6"/>
    <mergeCell ref="AIS6:AJC6"/>
    <mergeCell ref="AJD6:AJN6"/>
    <mergeCell ref="AJO6:AJY6"/>
    <mergeCell ref="AJZ6:AKJ6"/>
    <mergeCell ref="AKK6:AKU6"/>
    <mergeCell ref="AKV6:ALF6"/>
    <mergeCell ref="ALG6:ALQ6"/>
    <mergeCell ref="AEB6:AEL6"/>
    <mergeCell ref="AEM6:AEW6"/>
    <mergeCell ref="AEX6:AFH6"/>
    <mergeCell ref="AFI6:AFS6"/>
    <mergeCell ref="AFT6:AGD6"/>
    <mergeCell ref="AGE6:AGO6"/>
    <mergeCell ref="AGP6:AGZ6"/>
    <mergeCell ref="AHA6:AHK6"/>
    <mergeCell ref="AHL6:AHV6"/>
    <mergeCell ref="APM6:APW6"/>
    <mergeCell ref="APX6:AQH6"/>
    <mergeCell ref="AQI6:AQS6"/>
    <mergeCell ref="AQT6:ARD6"/>
    <mergeCell ref="ARE6:ARO6"/>
    <mergeCell ref="ARP6:ARZ6"/>
    <mergeCell ref="ASA6:ASK6"/>
    <mergeCell ref="ASL6:ASV6"/>
    <mergeCell ref="ASW6:ATG6"/>
    <mergeCell ref="ALR6:AMB6"/>
    <mergeCell ref="AMC6:AMM6"/>
    <mergeCell ref="AMN6:AMX6"/>
    <mergeCell ref="AMY6:ANI6"/>
    <mergeCell ref="ANJ6:ANT6"/>
    <mergeCell ref="ANU6:AOE6"/>
    <mergeCell ref="AOF6:AOP6"/>
    <mergeCell ref="AOQ6:APA6"/>
    <mergeCell ref="APB6:APL6"/>
    <mergeCell ref="AXC6:AXM6"/>
    <mergeCell ref="AXN6:AXX6"/>
    <mergeCell ref="AXY6:AYI6"/>
    <mergeCell ref="AYJ6:AYT6"/>
    <mergeCell ref="AYU6:AZE6"/>
    <mergeCell ref="AZF6:AZP6"/>
    <mergeCell ref="AZQ6:BAA6"/>
    <mergeCell ref="BAB6:BAL6"/>
    <mergeCell ref="BAM6:BAW6"/>
    <mergeCell ref="ATH6:ATR6"/>
    <mergeCell ref="ATS6:AUC6"/>
    <mergeCell ref="AUD6:AUN6"/>
    <mergeCell ref="AUO6:AUY6"/>
    <mergeCell ref="AUZ6:AVJ6"/>
    <mergeCell ref="AVK6:AVU6"/>
    <mergeCell ref="AVV6:AWF6"/>
    <mergeCell ref="AWG6:AWQ6"/>
    <mergeCell ref="AWR6:AXB6"/>
    <mergeCell ref="BES6:BFC6"/>
    <mergeCell ref="BFD6:BFN6"/>
    <mergeCell ref="BFO6:BFY6"/>
    <mergeCell ref="BFZ6:BGJ6"/>
    <mergeCell ref="BGK6:BGU6"/>
    <mergeCell ref="BGV6:BHF6"/>
    <mergeCell ref="BHG6:BHQ6"/>
    <mergeCell ref="BHR6:BIB6"/>
    <mergeCell ref="BIC6:BIM6"/>
    <mergeCell ref="BAX6:BBH6"/>
    <mergeCell ref="BBI6:BBS6"/>
    <mergeCell ref="BBT6:BCD6"/>
    <mergeCell ref="BCE6:BCO6"/>
    <mergeCell ref="BCP6:BCZ6"/>
    <mergeCell ref="BDA6:BDK6"/>
    <mergeCell ref="BDL6:BDV6"/>
    <mergeCell ref="BDW6:BEG6"/>
    <mergeCell ref="BEH6:BER6"/>
    <mergeCell ref="BMI6:BMS6"/>
    <mergeCell ref="BMT6:BND6"/>
    <mergeCell ref="BNE6:BNO6"/>
    <mergeCell ref="BNP6:BNZ6"/>
    <mergeCell ref="BOA6:BOK6"/>
    <mergeCell ref="BOL6:BOV6"/>
    <mergeCell ref="BOW6:BPG6"/>
    <mergeCell ref="BPH6:BPR6"/>
    <mergeCell ref="BPS6:BQC6"/>
    <mergeCell ref="BIN6:BIX6"/>
    <mergeCell ref="BIY6:BJI6"/>
    <mergeCell ref="BJJ6:BJT6"/>
    <mergeCell ref="BJU6:BKE6"/>
    <mergeCell ref="BKF6:BKP6"/>
    <mergeCell ref="BKQ6:BLA6"/>
    <mergeCell ref="BLB6:BLL6"/>
    <mergeCell ref="BLM6:BLW6"/>
    <mergeCell ref="BLX6:BMH6"/>
    <mergeCell ref="BTY6:BUI6"/>
    <mergeCell ref="BUJ6:BUT6"/>
    <mergeCell ref="BUU6:BVE6"/>
    <mergeCell ref="BVF6:BVP6"/>
    <mergeCell ref="BVQ6:BWA6"/>
    <mergeCell ref="BWB6:BWL6"/>
    <mergeCell ref="BWM6:BWW6"/>
    <mergeCell ref="BWX6:BXH6"/>
    <mergeCell ref="BXI6:BXS6"/>
    <mergeCell ref="BQD6:BQN6"/>
    <mergeCell ref="BQO6:BQY6"/>
    <mergeCell ref="BQZ6:BRJ6"/>
    <mergeCell ref="BRK6:BRU6"/>
    <mergeCell ref="BRV6:BSF6"/>
    <mergeCell ref="BSG6:BSQ6"/>
    <mergeCell ref="BSR6:BTB6"/>
    <mergeCell ref="BTC6:BTM6"/>
    <mergeCell ref="BTN6:BTX6"/>
    <mergeCell ref="CBO6:CBY6"/>
    <mergeCell ref="CBZ6:CCJ6"/>
    <mergeCell ref="CCK6:CCU6"/>
    <mergeCell ref="CCV6:CDF6"/>
    <mergeCell ref="CDG6:CDQ6"/>
    <mergeCell ref="CDR6:CEB6"/>
    <mergeCell ref="CEC6:CEM6"/>
    <mergeCell ref="CEN6:CEX6"/>
    <mergeCell ref="CEY6:CFI6"/>
    <mergeCell ref="BXT6:BYD6"/>
    <mergeCell ref="BYE6:BYO6"/>
    <mergeCell ref="BYP6:BYZ6"/>
    <mergeCell ref="BZA6:BZK6"/>
    <mergeCell ref="BZL6:BZV6"/>
    <mergeCell ref="BZW6:CAG6"/>
    <mergeCell ref="CAH6:CAR6"/>
    <mergeCell ref="CAS6:CBC6"/>
    <mergeCell ref="CBD6:CBN6"/>
    <mergeCell ref="CJE6:CJO6"/>
    <mergeCell ref="CJP6:CJZ6"/>
    <mergeCell ref="CKA6:CKK6"/>
    <mergeCell ref="CKL6:CKV6"/>
    <mergeCell ref="CKW6:CLG6"/>
    <mergeCell ref="CLH6:CLR6"/>
    <mergeCell ref="CLS6:CMC6"/>
    <mergeCell ref="CMD6:CMN6"/>
    <mergeCell ref="CMO6:CMY6"/>
    <mergeCell ref="CFJ6:CFT6"/>
    <mergeCell ref="CFU6:CGE6"/>
    <mergeCell ref="CGF6:CGP6"/>
    <mergeCell ref="CGQ6:CHA6"/>
    <mergeCell ref="CHB6:CHL6"/>
    <mergeCell ref="CHM6:CHW6"/>
    <mergeCell ref="CHX6:CIH6"/>
    <mergeCell ref="CII6:CIS6"/>
    <mergeCell ref="CIT6:CJD6"/>
    <mergeCell ref="CQU6:CRE6"/>
    <mergeCell ref="CRF6:CRP6"/>
    <mergeCell ref="CRQ6:CSA6"/>
    <mergeCell ref="CSB6:CSL6"/>
    <mergeCell ref="CSM6:CSW6"/>
    <mergeCell ref="CSX6:CTH6"/>
    <mergeCell ref="CTI6:CTS6"/>
    <mergeCell ref="CTT6:CUD6"/>
    <mergeCell ref="CUE6:CUO6"/>
    <mergeCell ref="CMZ6:CNJ6"/>
    <mergeCell ref="CNK6:CNU6"/>
    <mergeCell ref="CNV6:COF6"/>
    <mergeCell ref="COG6:COQ6"/>
    <mergeCell ref="COR6:CPB6"/>
    <mergeCell ref="CPC6:CPM6"/>
    <mergeCell ref="CPN6:CPX6"/>
    <mergeCell ref="CPY6:CQI6"/>
    <mergeCell ref="CQJ6:CQT6"/>
    <mergeCell ref="CYK6:CYU6"/>
    <mergeCell ref="CYV6:CZF6"/>
    <mergeCell ref="CZG6:CZQ6"/>
    <mergeCell ref="CZR6:DAB6"/>
    <mergeCell ref="DAC6:DAM6"/>
    <mergeCell ref="DAN6:DAX6"/>
    <mergeCell ref="DAY6:DBI6"/>
    <mergeCell ref="DBJ6:DBT6"/>
    <mergeCell ref="DBU6:DCE6"/>
    <mergeCell ref="CUP6:CUZ6"/>
    <mergeCell ref="CVA6:CVK6"/>
    <mergeCell ref="CVL6:CVV6"/>
    <mergeCell ref="CVW6:CWG6"/>
    <mergeCell ref="CWH6:CWR6"/>
    <mergeCell ref="CWS6:CXC6"/>
    <mergeCell ref="CXD6:CXN6"/>
    <mergeCell ref="CXO6:CXY6"/>
    <mergeCell ref="CXZ6:CYJ6"/>
    <mergeCell ref="DGA6:DGK6"/>
    <mergeCell ref="DGL6:DGV6"/>
    <mergeCell ref="DGW6:DHG6"/>
    <mergeCell ref="DHH6:DHR6"/>
    <mergeCell ref="DHS6:DIC6"/>
    <mergeCell ref="DID6:DIN6"/>
    <mergeCell ref="DIO6:DIY6"/>
    <mergeCell ref="DIZ6:DJJ6"/>
    <mergeCell ref="DJK6:DJU6"/>
    <mergeCell ref="DCF6:DCP6"/>
    <mergeCell ref="DCQ6:DDA6"/>
    <mergeCell ref="DDB6:DDL6"/>
    <mergeCell ref="DDM6:DDW6"/>
    <mergeCell ref="DDX6:DEH6"/>
    <mergeCell ref="DEI6:DES6"/>
    <mergeCell ref="DET6:DFD6"/>
    <mergeCell ref="DFE6:DFO6"/>
    <mergeCell ref="DFP6:DFZ6"/>
    <mergeCell ref="DNQ6:DOA6"/>
    <mergeCell ref="DOB6:DOL6"/>
    <mergeCell ref="DOM6:DOW6"/>
    <mergeCell ref="DOX6:DPH6"/>
    <mergeCell ref="DPI6:DPS6"/>
    <mergeCell ref="DPT6:DQD6"/>
    <mergeCell ref="DQE6:DQO6"/>
    <mergeCell ref="DQP6:DQZ6"/>
    <mergeCell ref="DRA6:DRK6"/>
    <mergeCell ref="DJV6:DKF6"/>
    <mergeCell ref="DKG6:DKQ6"/>
    <mergeCell ref="DKR6:DLB6"/>
    <mergeCell ref="DLC6:DLM6"/>
    <mergeCell ref="DLN6:DLX6"/>
    <mergeCell ref="DLY6:DMI6"/>
    <mergeCell ref="DMJ6:DMT6"/>
    <mergeCell ref="DMU6:DNE6"/>
    <mergeCell ref="DNF6:DNP6"/>
    <mergeCell ref="DVG6:DVQ6"/>
    <mergeCell ref="DVR6:DWB6"/>
    <mergeCell ref="DWC6:DWM6"/>
    <mergeCell ref="DWN6:DWX6"/>
    <mergeCell ref="DWY6:DXI6"/>
    <mergeCell ref="DXJ6:DXT6"/>
    <mergeCell ref="DXU6:DYE6"/>
    <mergeCell ref="DYF6:DYP6"/>
    <mergeCell ref="DYQ6:DZA6"/>
    <mergeCell ref="DRL6:DRV6"/>
    <mergeCell ref="DRW6:DSG6"/>
    <mergeCell ref="DSH6:DSR6"/>
    <mergeCell ref="DSS6:DTC6"/>
    <mergeCell ref="DTD6:DTN6"/>
    <mergeCell ref="DTO6:DTY6"/>
    <mergeCell ref="DTZ6:DUJ6"/>
    <mergeCell ref="DUK6:DUU6"/>
    <mergeCell ref="DUV6:DVF6"/>
    <mergeCell ref="ECW6:EDG6"/>
    <mergeCell ref="EDH6:EDR6"/>
    <mergeCell ref="EDS6:EEC6"/>
    <mergeCell ref="EED6:EEN6"/>
    <mergeCell ref="EEO6:EEY6"/>
    <mergeCell ref="EEZ6:EFJ6"/>
    <mergeCell ref="EFK6:EFU6"/>
    <mergeCell ref="EFV6:EGF6"/>
    <mergeCell ref="EGG6:EGQ6"/>
    <mergeCell ref="DZB6:DZL6"/>
    <mergeCell ref="DZM6:DZW6"/>
    <mergeCell ref="DZX6:EAH6"/>
    <mergeCell ref="EAI6:EAS6"/>
    <mergeCell ref="EAT6:EBD6"/>
    <mergeCell ref="EBE6:EBO6"/>
    <mergeCell ref="EBP6:EBZ6"/>
    <mergeCell ref="ECA6:ECK6"/>
    <mergeCell ref="ECL6:ECV6"/>
    <mergeCell ref="EKM6:EKW6"/>
    <mergeCell ref="EKX6:ELH6"/>
    <mergeCell ref="ELI6:ELS6"/>
    <mergeCell ref="ELT6:EMD6"/>
    <mergeCell ref="EME6:EMO6"/>
    <mergeCell ref="EMP6:EMZ6"/>
    <mergeCell ref="ENA6:ENK6"/>
    <mergeCell ref="ENL6:ENV6"/>
    <mergeCell ref="ENW6:EOG6"/>
    <mergeCell ref="EGR6:EHB6"/>
    <mergeCell ref="EHC6:EHM6"/>
    <mergeCell ref="EHN6:EHX6"/>
    <mergeCell ref="EHY6:EII6"/>
    <mergeCell ref="EIJ6:EIT6"/>
    <mergeCell ref="EIU6:EJE6"/>
    <mergeCell ref="EJF6:EJP6"/>
    <mergeCell ref="EJQ6:EKA6"/>
    <mergeCell ref="EKB6:EKL6"/>
    <mergeCell ref="ESC6:ESM6"/>
    <mergeCell ref="ESN6:ESX6"/>
    <mergeCell ref="ESY6:ETI6"/>
    <mergeCell ref="ETJ6:ETT6"/>
    <mergeCell ref="ETU6:EUE6"/>
    <mergeCell ref="EUF6:EUP6"/>
    <mergeCell ref="EUQ6:EVA6"/>
    <mergeCell ref="EVB6:EVL6"/>
    <mergeCell ref="EVM6:EVW6"/>
    <mergeCell ref="EOH6:EOR6"/>
    <mergeCell ref="EOS6:EPC6"/>
    <mergeCell ref="EPD6:EPN6"/>
    <mergeCell ref="EPO6:EPY6"/>
    <mergeCell ref="EPZ6:EQJ6"/>
    <mergeCell ref="EQK6:EQU6"/>
    <mergeCell ref="EQV6:ERF6"/>
    <mergeCell ref="ERG6:ERQ6"/>
    <mergeCell ref="ERR6:ESB6"/>
    <mergeCell ref="EZS6:FAC6"/>
    <mergeCell ref="FAD6:FAN6"/>
    <mergeCell ref="FAO6:FAY6"/>
    <mergeCell ref="FAZ6:FBJ6"/>
    <mergeCell ref="FBK6:FBU6"/>
    <mergeCell ref="FBV6:FCF6"/>
    <mergeCell ref="FCG6:FCQ6"/>
    <mergeCell ref="FCR6:FDB6"/>
    <mergeCell ref="FDC6:FDM6"/>
    <mergeCell ref="EVX6:EWH6"/>
    <mergeCell ref="EWI6:EWS6"/>
    <mergeCell ref="EWT6:EXD6"/>
    <mergeCell ref="EXE6:EXO6"/>
    <mergeCell ref="EXP6:EXZ6"/>
    <mergeCell ref="EYA6:EYK6"/>
    <mergeCell ref="EYL6:EYV6"/>
    <mergeCell ref="EYW6:EZG6"/>
    <mergeCell ref="EZH6:EZR6"/>
    <mergeCell ref="FHI6:FHS6"/>
    <mergeCell ref="FHT6:FID6"/>
    <mergeCell ref="FIE6:FIO6"/>
    <mergeCell ref="FIP6:FIZ6"/>
    <mergeCell ref="FJA6:FJK6"/>
    <mergeCell ref="FJL6:FJV6"/>
    <mergeCell ref="FJW6:FKG6"/>
    <mergeCell ref="FKH6:FKR6"/>
    <mergeCell ref="FKS6:FLC6"/>
    <mergeCell ref="FDN6:FDX6"/>
    <mergeCell ref="FDY6:FEI6"/>
    <mergeCell ref="FEJ6:FET6"/>
    <mergeCell ref="FEU6:FFE6"/>
    <mergeCell ref="FFF6:FFP6"/>
    <mergeCell ref="FFQ6:FGA6"/>
    <mergeCell ref="FGB6:FGL6"/>
    <mergeCell ref="FGM6:FGW6"/>
    <mergeCell ref="FGX6:FHH6"/>
    <mergeCell ref="FOY6:FPI6"/>
    <mergeCell ref="FPJ6:FPT6"/>
    <mergeCell ref="FPU6:FQE6"/>
    <mergeCell ref="FQF6:FQP6"/>
    <mergeCell ref="FQQ6:FRA6"/>
    <mergeCell ref="FRB6:FRL6"/>
    <mergeCell ref="FRM6:FRW6"/>
    <mergeCell ref="FRX6:FSH6"/>
    <mergeCell ref="FSI6:FSS6"/>
    <mergeCell ref="FLD6:FLN6"/>
    <mergeCell ref="FLO6:FLY6"/>
    <mergeCell ref="FLZ6:FMJ6"/>
    <mergeCell ref="FMK6:FMU6"/>
    <mergeCell ref="FMV6:FNF6"/>
    <mergeCell ref="FNG6:FNQ6"/>
    <mergeCell ref="FNR6:FOB6"/>
    <mergeCell ref="FOC6:FOM6"/>
    <mergeCell ref="FON6:FOX6"/>
    <mergeCell ref="FWO6:FWY6"/>
    <mergeCell ref="FWZ6:FXJ6"/>
    <mergeCell ref="FXK6:FXU6"/>
    <mergeCell ref="FXV6:FYF6"/>
    <mergeCell ref="FYG6:FYQ6"/>
    <mergeCell ref="FYR6:FZB6"/>
    <mergeCell ref="FZC6:FZM6"/>
    <mergeCell ref="FZN6:FZX6"/>
    <mergeCell ref="FZY6:GAI6"/>
    <mergeCell ref="FST6:FTD6"/>
    <mergeCell ref="FTE6:FTO6"/>
    <mergeCell ref="FTP6:FTZ6"/>
    <mergeCell ref="FUA6:FUK6"/>
    <mergeCell ref="FUL6:FUV6"/>
    <mergeCell ref="FUW6:FVG6"/>
    <mergeCell ref="FVH6:FVR6"/>
    <mergeCell ref="FVS6:FWC6"/>
    <mergeCell ref="FWD6:FWN6"/>
    <mergeCell ref="GEE6:GEO6"/>
    <mergeCell ref="GEP6:GEZ6"/>
    <mergeCell ref="GFA6:GFK6"/>
    <mergeCell ref="GFL6:GFV6"/>
    <mergeCell ref="GFW6:GGG6"/>
    <mergeCell ref="GGH6:GGR6"/>
    <mergeCell ref="GGS6:GHC6"/>
    <mergeCell ref="GHD6:GHN6"/>
    <mergeCell ref="GHO6:GHY6"/>
    <mergeCell ref="GAJ6:GAT6"/>
    <mergeCell ref="GAU6:GBE6"/>
    <mergeCell ref="GBF6:GBP6"/>
    <mergeCell ref="GBQ6:GCA6"/>
    <mergeCell ref="GCB6:GCL6"/>
    <mergeCell ref="GCM6:GCW6"/>
    <mergeCell ref="GCX6:GDH6"/>
    <mergeCell ref="GDI6:GDS6"/>
    <mergeCell ref="GDT6:GED6"/>
    <mergeCell ref="GLU6:GME6"/>
    <mergeCell ref="GMF6:GMP6"/>
    <mergeCell ref="GMQ6:GNA6"/>
    <mergeCell ref="GNB6:GNL6"/>
    <mergeCell ref="GNM6:GNW6"/>
    <mergeCell ref="GNX6:GOH6"/>
    <mergeCell ref="GOI6:GOS6"/>
    <mergeCell ref="GOT6:GPD6"/>
    <mergeCell ref="GPE6:GPO6"/>
    <mergeCell ref="GHZ6:GIJ6"/>
    <mergeCell ref="GIK6:GIU6"/>
    <mergeCell ref="GIV6:GJF6"/>
    <mergeCell ref="GJG6:GJQ6"/>
    <mergeCell ref="GJR6:GKB6"/>
    <mergeCell ref="GKC6:GKM6"/>
    <mergeCell ref="GKN6:GKX6"/>
    <mergeCell ref="GKY6:GLI6"/>
    <mergeCell ref="GLJ6:GLT6"/>
    <mergeCell ref="GTK6:GTU6"/>
    <mergeCell ref="GTV6:GUF6"/>
    <mergeCell ref="GUG6:GUQ6"/>
    <mergeCell ref="GUR6:GVB6"/>
    <mergeCell ref="GVC6:GVM6"/>
    <mergeCell ref="GVN6:GVX6"/>
    <mergeCell ref="GVY6:GWI6"/>
    <mergeCell ref="GWJ6:GWT6"/>
    <mergeCell ref="GWU6:GXE6"/>
    <mergeCell ref="GPP6:GPZ6"/>
    <mergeCell ref="GQA6:GQK6"/>
    <mergeCell ref="GQL6:GQV6"/>
    <mergeCell ref="GQW6:GRG6"/>
    <mergeCell ref="GRH6:GRR6"/>
    <mergeCell ref="GRS6:GSC6"/>
    <mergeCell ref="GSD6:GSN6"/>
    <mergeCell ref="GSO6:GSY6"/>
    <mergeCell ref="GSZ6:GTJ6"/>
    <mergeCell ref="HBA6:HBK6"/>
    <mergeCell ref="HBL6:HBV6"/>
    <mergeCell ref="HBW6:HCG6"/>
    <mergeCell ref="HCH6:HCR6"/>
    <mergeCell ref="HCS6:HDC6"/>
    <mergeCell ref="HDD6:HDN6"/>
    <mergeCell ref="HDO6:HDY6"/>
    <mergeCell ref="HDZ6:HEJ6"/>
    <mergeCell ref="HEK6:HEU6"/>
    <mergeCell ref="GXF6:GXP6"/>
    <mergeCell ref="GXQ6:GYA6"/>
    <mergeCell ref="GYB6:GYL6"/>
    <mergeCell ref="GYM6:GYW6"/>
    <mergeCell ref="GYX6:GZH6"/>
    <mergeCell ref="GZI6:GZS6"/>
    <mergeCell ref="GZT6:HAD6"/>
    <mergeCell ref="HAE6:HAO6"/>
    <mergeCell ref="HAP6:HAZ6"/>
    <mergeCell ref="HIQ6:HJA6"/>
    <mergeCell ref="HJB6:HJL6"/>
    <mergeCell ref="HJM6:HJW6"/>
    <mergeCell ref="HJX6:HKH6"/>
    <mergeCell ref="HKI6:HKS6"/>
    <mergeCell ref="HKT6:HLD6"/>
    <mergeCell ref="HLE6:HLO6"/>
    <mergeCell ref="HLP6:HLZ6"/>
    <mergeCell ref="HMA6:HMK6"/>
    <mergeCell ref="HEV6:HFF6"/>
    <mergeCell ref="HFG6:HFQ6"/>
    <mergeCell ref="HFR6:HGB6"/>
    <mergeCell ref="HGC6:HGM6"/>
    <mergeCell ref="HGN6:HGX6"/>
    <mergeCell ref="HGY6:HHI6"/>
    <mergeCell ref="HHJ6:HHT6"/>
    <mergeCell ref="HHU6:HIE6"/>
    <mergeCell ref="HIF6:HIP6"/>
    <mergeCell ref="HQG6:HQQ6"/>
    <mergeCell ref="HQR6:HRB6"/>
    <mergeCell ref="HRC6:HRM6"/>
    <mergeCell ref="HRN6:HRX6"/>
    <mergeCell ref="HRY6:HSI6"/>
    <mergeCell ref="HSJ6:HST6"/>
    <mergeCell ref="HSU6:HTE6"/>
    <mergeCell ref="HTF6:HTP6"/>
    <mergeCell ref="HTQ6:HUA6"/>
    <mergeCell ref="HML6:HMV6"/>
    <mergeCell ref="HMW6:HNG6"/>
    <mergeCell ref="HNH6:HNR6"/>
    <mergeCell ref="HNS6:HOC6"/>
    <mergeCell ref="HOD6:HON6"/>
    <mergeCell ref="HOO6:HOY6"/>
    <mergeCell ref="HOZ6:HPJ6"/>
    <mergeCell ref="HPK6:HPU6"/>
    <mergeCell ref="HPV6:HQF6"/>
    <mergeCell ref="HXW6:HYG6"/>
    <mergeCell ref="HYH6:HYR6"/>
    <mergeCell ref="HYS6:HZC6"/>
    <mergeCell ref="HZD6:HZN6"/>
    <mergeCell ref="HZO6:HZY6"/>
    <mergeCell ref="HZZ6:IAJ6"/>
    <mergeCell ref="IAK6:IAU6"/>
    <mergeCell ref="IAV6:IBF6"/>
    <mergeCell ref="IBG6:IBQ6"/>
    <mergeCell ref="HUB6:HUL6"/>
    <mergeCell ref="HUM6:HUW6"/>
    <mergeCell ref="HUX6:HVH6"/>
    <mergeCell ref="HVI6:HVS6"/>
    <mergeCell ref="HVT6:HWD6"/>
    <mergeCell ref="HWE6:HWO6"/>
    <mergeCell ref="HWP6:HWZ6"/>
    <mergeCell ref="HXA6:HXK6"/>
    <mergeCell ref="HXL6:HXV6"/>
    <mergeCell ref="IFM6:IFW6"/>
    <mergeCell ref="IFX6:IGH6"/>
    <mergeCell ref="IGI6:IGS6"/>
    <mergeCell ref="IGT6:IHD6"/>
    <mergeCell ref="IHE6:IHO6"/>
    <mergeCell ref="IHP6:IHZ6"/>
    <mergeCell ref="IIA6:IIK6"/>
    <mergeCell ref="IIL6:IIV6"/>
    <mergeCell ref="IIW6:IJG6"/>
    <mergeCell ref="IBR6:ICB6"/>
    <mergeCell ref="ICC6:ICM6"/>
    <mergeCell ref="ICN6:ICX6"/>
    <mergeCell ref="ICY6:IDI6"/>
    <mergeCell ref="IDJ6:IDT6"/>
    <mergeCell ref="IDU6:IEE6"/>
    <mergeCell ref="IEF6:IEP6"/>
    <mergeCell ref="IEQ6:IFA6"/>
    <mergeCell ref="IFB6:IFL6"/>
    <mergeCell ref="INC6:INM6"/>
    <mergeCell ref="INN6:INX6"/>
    <mergeCell ref="INY6:IOI6"/>
    <mergeCell ref="IOJ6:IOT6"/>
    <mergeCell ref="IOU6:IPE6"/>
    <mergeCell ref="IPF6:IPP6"/>
    <mergeCell ref="IPQ6:IQA6"/>
    <mergeCell ref="IQB6:IQL6"/>
    <mergeCell ref="IQM6:IQW6"/>
    <mergeCell ref="IJH6:IJR6"/>
    <mergeCell ref="IJS6:IKC6"/>
    <mergeCell ref="IKD6:IKN6"/>
    <mergeCell ref="IKO6:IKY6"/>
    <mergeCell ref="IKZ6:ILJ6"/>
    <mergeCell ref="ILK6:ILU6"/>
    <mergeCell ref="ILV6:IMF6"/>
    <mergeCell ref="IMG6:IMQ6"/>
    <mergeCell ref="IMR6:INB6"/>
    <mergeCell ref="IUS6:IVC6"/>
    <mergeCell ref="IVD6:IVN6"/>
    <mergeCell ref="IVO6:IVY6"/>
    <mergeCell ref="IVZ6:IWJ6"/>
    <mergeCell ref="IWK6:IWU6"/>
    <mergeCell ref="IWV6:IXF6"/>
    <mergeCell ref="IXG6:IXQ6"/>
    <mergeCell ref="IXR6:IYB6"/>
    <mergeCell ref="IYC6:IYM6"/>
    <mergeCell ref="IQX6:IRH6"/>
    <mergeCell ref="IRI6:IRS6"/>
    <mergeCell ref="IRT6:ISD6"/>
    <mergeCell ref="ISE6:ISO6"/>
    <mergeCell ref="ISP6:ISZ6"/>
    <mergeCell ref="ITA6:ITK6"/>
    <mergeCell ref="ITL6:ITV6"/>
    <mergeCell ref="ITW6:IUG6"/>
    <mergeCell ref="IUH6:IUR6"/>
    <mergeCell ref="JCI6:JCS6"/>
    <mergeCell ref="JCT6:JDD6"/>
    <mergeCell ref="JDE6:JDO6"/>
    <mergeCell ref="JDP6:JDZ6"/>
    <mergeCell ref="JEA6:JEK6"/>
    <mergeCell ref="JEL6:JEV6"/>
    <mergeCell ref="JEW6:JFG6"/>
    <mergeCell ref="JFH6:JFR6"/>
    <mergeCell ref="JFS6:JGC6"/>
    <mergeCell ref="IYN6:IYX6"/>
    <mergeCell ref="IYY6:IZI6"/>
    <mergeCell ref="IZJ6:IZT6"/>
    <mergeCell ref="IZU6:JAE6"/>
    <mergeCell ref="JAF6:JAP6"/>
    <mergeCell ref="JAQ6:JBA6"/>
    <mergeCell ref="JBB6:JBL6"/>
    <mergeCell ref="JBM6:JBW6"/>
    <mergeCell ref="JBX6:JCH6"/>
    <mergeCell ref="JJY6:JKI6"/>
    <mergeCell ref="JKJ6:JKT6"/>
    <mergeCell ref="JKU6:JLE6"/>
    <mergeCell ref="JLF6:JLP6"/>
    <mergeCell ref="JLQ6:JMA6"/>
    <mergeCell ref="JMB6:JML6"/>
    <mergeCell ref="JMM6:JMW6"/>
    <mergeCell ref="JMX6:JNH6"/>
    <mergeCell ref="JNI6:JNS6"/>
    <mergeCell ref="JGD6:JGN6"/>
    <mergeCell ref="JGO6:JGY6"/>
    <mergeCell ref="JGZ6:JHJ6"/>
    <mergeCell ref="JHK6:JHU6"/>
    <mergeCell ref="JHV6:JIF6"/>
    <mergeCell ref="JIG6:JIQ6"/>
    <mergeCell ref="JIR6:JJB6"/>
    <mergeCell ref="JJC6:JJM6"/>
    <mergeCell ref="JJN6:JJX6"/>
    <mergeCell ref="JTB6:JTL6"/>
    <mergeCell ref="JTM6:JTW6"/>
    <mergeCell ref="JTX6:JUH6"/>
    <mergeCell ref="JUI6:JUS6"/>
    <mergeCell ref="JUT6:JVD6"/>
    <mergeCell ref="JVE6:JVO6"/>
    <mergeCell ref="JVP6:JVZ6"/>
    <mergeCell ref="JWA6:JWK6"/>
    <mergeCell ref="JWL6:JWV6"/>
    <mergeCell ref="JSZ6:JTA6"/>
    <mergeCell ref="JRO6:JRY6"/>
    <mergeCell ref="JRZ6:JSJ6"/>
    <mergeCell ref="JSK6:JSU6"/>
    <mergeCell ref="JSV6:JSY6"/>
    <mergeCell ref="JNT6:JOD6"/>
    <mergeCell ref="JOE6:JOO6"/>
    <mergeCell ref="JOP6:JOZ6"/>
    <mergeCell ref="JPA6:JPK6"/>
    <mergeCell ref="JPL6:JPV6"/>
    <mergeCell ref="JPW6:JQG6"/>
    <mergeCell ref="JQH6:JQR6"/>
    <mergeCell ref="JQS6:JRC6"/>
    <mergeCell ref="JRD6:JRN6"/>
    <mergeCell ref="KAR6:KBB6"/>
    <mergeCell ref="KBC6:KBM6"/>
    <mergeCell ref="KBN6:KBX6"/>
    <mergeCell ref="KBY6:KCI6"/>
    <mergeCell ref="KCJ6:KCT6"/>
    <mergeCell ref="KCU6:KDE6"/>
    <mergeCell ref="KDF6:KDP6"/>
    <mergeCell ref="KDQ6:KEA6"/>
    <mergeCell ref="KEB6:KEL6"/>
    <mergeCell ref="JWW6:JXG6"/>
    <mergeCell ref="JXH6:JXR6"/>
    <mergeCell ref="JXS6:JYC6"/>
    <mergeCell ref="JYD6:JYN6"/>
    <mergeCell ref="JYO6:JYY6"/>
    <mergeCell ref="JYZ6:JZJ6"/>
    <mergeCell ref="JZK6:JZU6"/>
    <mergeCell ref="JZV6:KAF6"/>
    <mergeCell ref="KAG6:KAQ6"/>
    <mergeCell ref="KIH6:KIR6"/>
    <mergeCell ref="KIS6:KJC6"/>
    <mergeCell ref="KJD6:KJN6"/>
    <mergeCell ref="KJO6:KJY6"/>
    <mergeCell ref="KJZ6:KKJ6"/>
    <mergeCell ref="KKK6:KKU6"/>
    <mergeCell ref="KKV6:KLF6"/>
    <mergeCell ref="KLG6:KLQ6"/>
    <mergeCell ref="KLR6:KMB6"/>
    <mergeCell ref="KEM6:KEW6"/>
    <mergeCell ref="KEX6:KFH6"/>
    <mergeCell ref="KFI6:KFS6"/>
    <mergeCell ref="KFT6:KGD6"/>
    <mergeCell ref="KGE6:KGO6"/>
    <mergeCell ref="KGP6:KGZ6"/>
    <mergeCell ref="KHA6:KHK6"/>
    <mergeCell ref="KHL6:KHV6"/>
    <mergeCell ref="KHW6:KIG6"/>
    <mergeCell ref="KPX6:KQH6"/>
    <mergeCell ref="KQI6:KQS6"/>
    <mergeCell ref="KQT6:KRD6"/>
    <mergeCell ref="KRE6:KRO6"/>
    <mergeCell ref="KRP6:KRZ6"/>
    <mergeCell ref="KSA6:KSK6"/>
    <mergeCell ref="KSL6:KSV6"/>
    <mergeCell ref="KSW6:KTG6"/>
    <mergeCell ref="KTH6:KTR6"/>
    <mergeCell ref="KMC6:KMM6"/>
    <mergeCell ref="KMN6:KMX6"/>
    <mergeCell ref="KMY6:KNI6"/>
    <mergeCell ref="KNJ6:KNT6"/>
    <mergeCell ref="KNU6:KOE6"/>
    <mergeCell ref="KOF6:KOP6"/>
    <mergeCell ref="KOQ6:KPA6"/>
    <mergeCell ref="KPB6:KPL6"/>
    <mergeCell ref="KPM6:KPW6"/>
    <mergeCell ref="KXN6:KXX6"/>
    <mergeCell ref="KXY6:KYI6"/>
    <mergeCell ref="KYJ6:KYT6"/>
    <mergeCell ref="KYU6:KZE6"/>
    <mergeCell ref="KZF6:KZP6"/>
    <mergeCell ref="KZQ6:LAA6"/>
    <mergeCell ref="LAB6:LAL6"/>
    <mergeCell ref="LAM6:LAW6"/>
    <mergeCell ref="LAX6:LBH6"/>
    <mergeCell ref="KTS6:KUC6"/>
    <mergeCell ref="KUD6:KUN6"/>
    <mergeCell ref="KUO6:KUY6"/>
    <mergeCell ref="KUZ6:KVJ6"/>
    <mergeCell ref="KVK6:KVU6"/>
    <mergeCell ref="KVV6:KWF6"/>
    <mergeCell ref="KWG6:KWQ6"/>
    <mergeCell ref="KWR6:KXB6"/>
    <mergeCell ref="KXC6:KXM6"/>
    <mergeCell ref="LFD6:LFN6"/>
    <mergeCell ref="LFO6:LFY6"/>
    <mergeCell ref="LFZ6:LGJ6"/>
    <mergeCell ref="LGK6:LGU6"/>
    <mergeCell ref="LGV6:LHF6"/>
    <mergeCell ref="LHG6:LHQ6"/>
    <mergeCell ref="LHR6:LIB6"/>
    <mergeCell ref="LIC6:LIM6"/>
    <mergeCell ref="LIN6:LIX6"/>
    <mergeCell ref="LBI6:LBS6"/>
    <mergeCell ref="LBT6:LCD6"/>
    <mergeCell ref="LCE6:LCO6"/>
    <mergeCell ref="LCP6:LCZ6"/>
    <mergeCell ref="LDA6:LDK6"/>
    <mergeCell ref="LDL6:LDV6"/>
    <mergeCell ref="LDW6:LEG6"/>
    <mergeCell ref="LEH6:LER6"/>
    <mergeCell ref="LES6:LFC6"/>
    <mergeCell ref="LQO6:LQY6"/>
    <mergeCell ref="LQZ6:LRJ6"/>
    <mergeCell ref="LRK6:LRU6"/>
    <mergeCell ref="LRV6:LSF6"/>
    <mergeCell ref="LSG6:LSQ6"/>
    <mergeCell ref="LSR6:LTB6"/>
    <mergeCell ref="LTC6:LTM6"/>
    <mergeCell ref="LTN6:LTX6"/>
    <mergeCell ref="LTY6:LUI6"/>
    <mergeCell ref="LMT6:LND6"/>
    <mergeCell ref="LNE6:LNO6"/>
    <mergeCell ref="LNP6:LNZ6"/>
    <mergeCell ref="LOA6:LOK6"/>
    <mergeCell ref="LOL6:LOV6"/>
    <mergeCell ref="LOW6:LPG6"/>
    <mergeCell ref="LKQ6:LLA6"/>
    <mergeCell ref="LLB6:LLL6"/>
    <mergeCell ref="LLM6:LLW6"/>
    <mergeCell ref="LLX6:LMH6"/>
    <mergeCell ref="LMI6:LMS6"/>
    <mergeCell ref="B7:D7"/>
    <mergeCell ref="E7:O7"/>
    <mergeCell ref="P7:Z7"/>
    <mergeCell ref="AA7:AK7"/>
    <mergeCell ref="AL7:AV7"/>
    <mergeCell ref="AW7:BG7"/>
    <mergeCell ref="BH7:BR7"/>
    <mergeCell ref="BS7:CC7"/>
    <mergeCell ref="LYE6:LYO6"/>
    <mergeCell ref="LYP6:LYZ6"/>
    <mergeCell ref="LZA6:LZK6"/>
    <mergeCell ref="LZL6:LZV6"/>
    <mergeCell ref="LZW6:MAG6"/>
    <mergeCell ref="MAH6:MAR6"/>
    <mergeCell ref="MAS6:MBC6"/>
    <mergeCell ref="MBD6:MBH6"/>
    <mergeCell ref="LUU6:LVE6"/>
    <mergeCell ref="LVF6:LVP6"/>
    <mergeCell ref="LVQ6:LWA6"/>
    <mergeCell ref="LWB6:LWL6"/>
    <mergeCell ref="LWM6:LWW6"/>
    <mergeCell ref="LWX6:LXH6"/>
    <mergeCell ref="LXI6:LXS6"/>
    <mergeCell ref="LXT6:LYD6"/>
    <mergeCell ref="LPH6:LPR6"/>
    <mergeCell ref="LPS6:LQC6"/>
    <mergeCell ref="LQD6:LQN6"/>
    <mergeCell ref="LIY6:LJI6"/>
    <mergeCell ref="LJJ6:LJT6"/>
    <mergeCell ref="LJU6:LKE6"/>
    <mergeCell ref="LKF6:LKP6"/>
    <mergeCell ref="LUJ6:LUT6"/>
    <mergeCell ref="FY7:GI7"/>
    <mergeCell ref="GJ7:GT7"/>
    <mergeCell ref="GU7:HE7"/>
    <mergeCell ref="HF7:HP7"/>
    <mergeCell ref="HQ7:IA7"/>
    <mergeCell ref="IB7:IL7"/>
    <mergeCell ref="IM7:IW7"/>
    <mergeCell ref="IX7:JH7"/>
    <mergeCell ref="JI7:JS7"/>
    <mergeCell ref="CD7:CN7"/>
    <mergeCell ref="CO7:CY7"/>
    <mergeCell ref="CZ7:DJ7"/>
    <mergeCell ref="DK7:DU7"/>
    <mergeCell ref="DV7:EF7"/>
    <mergeCell ref="EG7:EQ7"/>
    <mergeCell ref="ER7:FB7"/>
    <mergeCell ref="FC7:FM7"/>
    <mergeCell ref="FN7:FX7"/>
    <mergeCell ref="NO7:NY7"/>
    <mergeCell ref="NZ7:OJ7"/>
    <mergeCell ref="OK7:OU7"/>
    <mergeCell ref="OV7:PF7"/>
    <mergeCell ref="PG7:PQ7"/>
    <mergeCell ref="PR7:QB7"/>
    <mergeCell ref="QC7:QM7"/>
    <mergeCell ref="QN7:QX7"/>
    <mergeCell ref="QY7:RI7"/>
    <mergeCell ref="JT7:KD7"/>
    <mergeCell ref="KE7:KO7"/>
    <mergeCell ref="KP7:KZ7"/>
    <mergeCell ref="LA7:LK7"/>
    <mergeCell ref="LL7:LV7"/>
    <mergeCell ref="LW7:MG7"/>
    <mergeCell ref="MH7:MR7"/>
    <mergeCell ref="MS7:NC7"/>
    <mergeCell ref="ND7:NN7"/>
    <mergeCell ref="VE7:VO7"/>
    <mergeCell ref="VP7:VZ7"/>
    <mergeCell ref="WA7:WK7"/>
    <mergeCell ref="WL7:WV7"/>
    <mergeCell ref="WW7:XG7"/>
    <mergeCell ref="XH7:XR7"/>
    <mergeCell ref="XS7:YC7"/>
    <mergeCell ref="YD7:YN7"/>
    <mergeCell ref="YO7:YY7"/>
    <mergeCell ref="RJ7:RT7"/>
    <mergeCell ref="RU7:SE7"/>
    <mergeCell ref="SF7:SP7"/>
    <mergeCell ref="SQ7:TA7"/>
    <mergeCell ref="TB7:TL7"/>
    <mergeCell ref="TM7:TW7"/>
    <mergeCell ref="TX7:UH7"/>
    <mergeCell ref="UI7:US7"/>
    <mergeCell ref="UT7:VD7"/>
    <mergeCell ref="ACU7:ADE7"/>
    <mergeCell ref="ADF7:ADP7"/>
    <mergeCell ref="ADQ7:AEA7"/>
    <mergeCell ref="AEB7:AEL7"/>
    <mergeCell ref="AEM7:AEW7"/>
    <mergeCell ref="AEX7:AFH7"/>
    <mergeCell ref="AFI7:AFS7"/>
    <mergeCell ref="AFT7:AGD7"/>
    <mergeCell ref="AGE7:AGO7"/>
    <mergeCell ref="YZ7:ZJ7"/>
    <mergeCell ref="ZK7:ZU7"/>
    <mergeCell ref="ZV7:AAF7"/>
    <mergeCell ref="AAG7:AAQ7"/>
    <mergeCell ref="AAR7:ABB7"/>
    <mergeCell ref="ABC7:ABM7"/>
    <mergeCell ref="ABN7:ABX7"/>
    <mergeCell ref="ABY7:ACI7"/>
    <mergeCell ref="ACJ7:ACT7"/>
    <mergeCell ref="AKK7:AKU7"/>
    <mergeCell ref="AKV7:ALF7"/>
    <mergeCell ref="ALG7:ALQ7"/>
    <mergeCell ref="ALR7:AMB7"/>
    <mergeCell ref="AMC7:AMM7"/>
    <mergeCell ref="AMN7:AMX7"/>
    <mergeCell ref="AMY7:ANI7"/>
    <mergeCell ref="ANJ7:ANT7"/>
    <mergeCell ref="ANU7:AOE7"/>
    <mergeCell ref="AGP7:AGZ7"/>
    <mergeCell ref="AHA7:AHK7"/>
    <mergeCell ref="AHL7:AHV7"/>
    <mergeCell ref="AHW7:AIG7"/>
    <mergeCell ref="AIH7:AIR7"/>
    <mergeCell ref="AIS7:AJC7"/>
    <mergeCell ref="AJD7:AJN7"/>
    <mergeCell ref="AJO7:AJY7"/>
    <mergeCell ref="AJZ7:AKJ7"/>
    <mergeCell ref="ASA7:ASK7"/>
    <mergeCell ref="ASL7:ASV7"/>
    <mergeCell ref="ASW7:ATG7"/>
    <mergeCell ref="ATH7:ATR7"/>
    <mergeCell ref="ATS7:AUC7"/>
    <mergeCell ref="AUD7:AUN7"/>
    <mergeCell ref="AUO7:AUY7"/>
    <mergeCell ref="AUZ7:AVJ7"/>
    <mergeCell ref="AVK7:AVU7"/>
    <mergeCell ref="AOF7:AOP7"/>
    <mergeCell ref="AOQ7:APA7"/>
    <mergeCell ref="APB7:APL7"/>
    <mergeCell ref="APM7:APW7"/>
    <mergeCell ref="APX7:AQH7"/>
    <mergeCell ref="AQI7:AQS7"/>
    <mergeCell ref="AQT7:ARD7"/>
    <mergeCell ref="ARE7:ARO7"/>
    <mergeCell ref="ARP7:ARZ7"/>
    <mergeCell ref="AZQ7:BAA7"/>
    <mergeCell ref="BAB7:BAL7"/>
    <mergeCell ref="BAM7:BAW7"/>
    <mergeCell ref="BAX7:BBH7"/>
    <mergeCell ref="BBI7:BBS7"/>
    <mergeCell ref="BBT7:BCD7"/>
    <mergeCell ref="BCE7:BCO7"/>
    <mergeCell ref="BCP7:BCZ7"/>
    <mergeCell ref="BDA7:BDK7"/>
    <mergeCell ref="AVV7:AWF7"/>
    <mergeCell ref="AWG7:AWQ7"/>
    <mergeCell ref="AWR7:AXB7"/>
    <mergeCell ref="AXC7:AXM7"/>
    <mergeCell ref="AXN7:AXX7"/>
    <mergeCell ref="AXY7:AYI7"/>
    <mergeCell ref="AYJ7:AYT7"/>
    <mergeCell ref="AYU7:AZE7"/>
    <mergeCell ref="AZF7:AZP7"/>
    <mergeCell ref="BHG7:BHQ7"/>
    <mergeCell ref="BHR7:BIB7"/>
    <mergeCell ref="BIC7:BIM7"/>
    <mergeCell ref="BIN7:BIX7"/>
    <mergeCell ref="BIY7:BJI7"/>
    <mergeCell ref="BJJ7:BJT7"/>
    <mergeCell ref="BJU7:BKE7"/>
    <mergeCell ref="BKF7:BKP7"/>
    <mergeCell ref="BKQ7:BLA7"/>
    <mergeCell ref="BDL7:BDV7"/>
    <mergeCell ref="BDW7:BEG7"/>
    <mergeCell ref="BEH7:BER7"/>
    <mergeCell ref="BES7:BFC7"/>
    <mergeCell ref="BFD7:BFN7"/>
    <mergeCell ref="BFO7:BFY7"/>
    <mergeCell ref="BFZ7:BGJ7"/>
    <mergeCell ref="BGK7:BGU7"/>
    <mergeCell ref="BGV7:BHF7"/>
    <mergeCell ref="BOW7:BPG7"/>
    <mergeCell ref="BPH7:BPR7"/>
    <mergeCell ref="BPS7:BQC7"/>
    <mergeCell ref="BQD7:BQN7"/>
    <mergeCell ref="BQO7:BQY7"/>
    <mergeCell ref="BQZ7:BRJ7"/>
    <mergeCell ref="BRK7:BRU7"/>
    <mergeCell ref="BRV7:BSF7"/>
    <mergeCell ref="BSG7:BSQ7"/>
    <mergeCell ref="BLB7:BLL7"/>
    <mergeCell ref="BLM7:BLW7"/>
    <mergeCell ref="BLX7:BMH7"/>
    <mergeCell ref="BMI7:BMS7"/>
    <mergeCell ref="BMT7:BND7"/>
    <mergeCell ref="BNE7:BNO7"/>
    <mergeCell ref="BNP7:BNZ7"/>
    <mergeCell ref="BOA7:BOK7"/>
    <mergeCell ref="BOL7:BOV7"/>
    <mergeCell ref="BWM7:BWW7"/>
    <mergeCell ref="BWX7:BXH7"/>
    <mergeCell ref="BXI7:BXS7"/>
    <mergeCell ref="BXT7:BYD7"/>
    <mergeCell ref="BYE7:BYO7"/>
    <mergeCell ref="BYP7:BYZ7"/>
    <mergeCell ref="BZA7:BZK7"/>
    <mergeCell ref="BZL7:BZV7"/>
    <mergeCell ref="BZW7:CAG7"/>
    <mergeCell ref="BSR7:BTB7"/>
    <mergeCell ref="BTC7:BTM7"/>
    <mergeCell ref="BTN7:BTX7"/>
    <mergeCell ref="BTY7:BUI7"/>
    <mergeCell ref="BUJ7:BUT7"/>
    <mergeCell ref="BUU7:BVE7"/>
    <mergeCell ref="BVF7:BVP7"/>
    <mergeCell ref="BVQ7:BWA7"/>
    <mergeCell ref="BWB7:BWL7"/>
    <mergeCell ref="CEC7:CEM7"/>
    <mergeCell ref="CEN7:CEX7"/>
    <mergeCell ref="CEY7:CFI7"/>
    <mergeCell ref="CFJ7:CFT7"/>
    <mergeCell ref="CFU7:CGE7"/>
    <mergeCell ref="CGF7:CGP7"/>
    <mergeCell ref="CGQ7:CHA7"/>
    <mergeCell ref="CHB7:CHL7"/>
    <mergeCell ref="CHM7:CHW7"/>
    <mergeCell ref="CAH7:CAR7"/>
    <mergeCell ref="CAS7:CBC7"/>
    <mergeCell ref="CBD7:CBN7"/>
    <mergeCell ref="CBO7:CBY7"/>
    <mergeCell ref="CBZ7:CCJ7"/>
    <mergeCell ref="CCK7:CCU7"/>
    <mergeCell ref="CCV7:CDF7"/>
    <mergeCell ref="CDG7:CDQ7"/>
    <mergeCell ref="CDR7:CEB7"/>
    <mergeCell ref="CLS7:CMC7"/>
    <mergeCell ref="CMD7:CMN7"/>
    <mergeCell ref="CMO7:CMY7"/>
    <mergeCell ref="CMZ7:CNJ7"/>
    <mergeCell ref="CNK7:CNU7"/>
    <mergeCell ref="CNV7:COF7"/>
    <mergeCell ref="COG7:COQ7"/>
    <mergeCell ref="COR7:CPB7"/>
    <mergeCell ref="CPC7:CPM7"/>
    <mergeCell ref="CHX7:CIH7"/>
    <mergeCell ref="CII7:CIS7"/>
    <mergeCell ref="CIT7:CJD7"/>
    <mergeCell ref="CJE7:CJO7"/>
    <mergeCell ref="CJP7:CJZ7"/>
    <mergeCell ref="CKA7:CKK7"/>
    <mergeCell ref="CKL7:CKV7"/>
    <mergeCell ref="CKW7:CLG7"/>
    <mergeCell ref="CLH7:CLR7"/>
    <mergeCell ref="CTI7:CTS7"/>
    <mergeCell ref="CTT7:CUD7"/>
    <mergeCell ref="CUE7:CUO7"/>
    <mergeCell ref="CUP7:CUZ7"/>
    <mergeCell ref="CVA7:CVK7"/>
    <mergeCell ref="CVL7:CVV7"/>
    <mergeCell ref="CVW7:CWG7"/>
    <mergeCell ref="CWH7:CWR7"/>
    <mergeCell ref="CWS7:CXC7"/>
    <mergeCell ref="CPN7:CPX7"/>
    <mergeCell ref="CPY7:CQI7"/>
    <mergeCell ref="CQJ7:CQT7"/>
    <mergeCell ref="CQU7:CRE7"/>
    <mergeCell ref="CRF7:CRP7"/>
    <mergeCell ref="CRQ7:CSA7"/>
    <mergeCell ref="CSB7:CSL7"/>
    <mergeCell ref="CSM7:CSW7"/>
    <mergeCell ref="CSX7:CTH7"/>
    <mergeCell ref="DAY7:DBI7"/>
    <mergeCell ref="DBJ7:DBT7"/>
    <mergeCell ref="DBU7:DCE7"/>
    <mergeCell ref="DCF7:DCP7"/>
    <mergeCell ref="DCQ7:DDA7"/>
    <mergeCell ref="DDB7:DDL7"/>
    <mergeCell ref="DDM7:DDW7"/>
    <mergeCell ref="DDX7:DEH7"/>
    <mergeCell ref="DEI7:DES7"/>
    <mergeCell ref="CXD7:CXN7"/>
    <mergeCell ref="CXO7:CXY7"/>
    <mergeCell ref="CXZ7:CYJ7"/>
    <mergeCell ref="CYK7:CYU7"/>
    <mergeCell ref="CYV7:CZF7"/>
    <mergeCell ref="CZG7:CZQ7"/>
    <mergeCell ref="CZR7:DAB7"/>
    <mergeCell ref="DAC7:DAM7"/>
    <mergeCell ref="DAN7:DAX7"/>
    <mergeCell ref="DIO7:DIY7"/>
    <mergeCell ref="DIZ7:DJJ7"/>
    <mergeCell ref="DJK7:DJU7"/>
    <mergeCell ref="DJV7:DKF7"/>
    <mergeCell ref="DKG7:DKQ7"/>
    <mergeCell ref="DKR7:DLB7"/>
    <mergeCell ref="DLC7:DLM7"/>
    <mergeCell ref="DLN7:DLX7"/>
    <mergeCell ref="DLY7:DMI7"/>
    <mergeCell ref="DET7:DFD7"/>
    <mergeCell ref="DFE7:DFO7"/>
    <mergeCell ref="DFP7:DFZ7"/>
    <mergeCell ref="DGA7:DGK7"/>
    <mergeCell ref="DGL7:DGV7"/>
    <mergeCell ref="DGW7:DHG7"/>
    <mergeCell ref="DHH7:DHR7"/>
    <mergeCell ref="DHS7:DIC7"/>
    <mergeCell ref="DID7:DIN7"/>
    <mergeCell ref="DQE7:DQO7"/>
    <mergeCell ref="DQP7:DQZ7"/>
    <mergeCell ref="DRA7:DRK7"/>
    <mergeCell ref="DRL7:DRV7"/>
    <mergeCell ref="DRW7:DSG7"/>
    <mergeCell ref="DSH7:DSR7"/>
    <mergeCell ref="DSS7:DTC7"/>
    <mergeCell ref="DTD7:DTN7"/>
    <mergeCell ref="DTO7:DTY7"/>
    <mergeCell ref="DMJ7:DMT7"/>
    <mergeCell ref="DMU7:DNE7"/>
    <mergeCell ref="DNF7:DNP7"/>
    <mergeCell ref="DNQ7:DOA7"/>
    <mergeCell ref="DOB7:DOL7"/>
    <mergeCell ref="DOM7:DOW7"/>
    <mergeCell ref="DOX7:DPH7"/>
    <mergeCell ref="DPI7:DPS7"/>
    <mergeCell ref="DPT7:DQD7"/>
    <mergeCell ref="DXU7:DYE7"/>
    <mergeCell ref="DYF7:DYP7"/>
    <mergeCell ref="DYQ7:DZA7"/>
    <mergeCell ref="DZB7:DZL7"/>
    <mergeCell ref="DZM7:DZW7"/>
    <mergeCell ref="DZX7:EAH7"/>
    <mergeCell ref="EAI7:EAS7"/>
    <mergeCell ref="EAT7:EBD7"/>
    <mergeCell ref="EBE7:EBO7"/>
    <mergeCell ref="DTZ7:DUJ7"/>
    <mergeCell ref="DUK7:DUU7"/>
    <mergeCell ref="DUV7:DVF7"/>
    <mergeCell ref="DVG7:DVQ7"/>
    <mergeCell ref="DVR7:DWB7"/>
    <mergeCell ref="DWC7:DWM7"/>
    <mergeCell ref="DWN7:DWX7"/>
    <mergeCell ref="DWY7:DXI7"/>
    <mergeCell ref="DXJ7:DXT7"/>
    <mergeCell ref="EFK7:EFU7"/>
    <mergeCell ref="EFV7:EGF7"/>
    <mergeCell ref="EGG7:EGQ7"/>
    <mergeCell ref="EGR7:EHB7"/>
    <mergeCell ref="EHC7:EHM7"/>
    <mergeCell ref="EHN7:EHX7"/>
    <mergeCell ref="EHY7:EII7"/>
    <mergeCell ref="EIJ7:EIT7"/>
    <mergeCell ref="EIU7:EJE7"/>
    <mergeCell ref="EBP7:EBZ7"/>
    <mergeCell ref="ECA7:ECK7"/>
    <mergeCell ref="ECL7:ECV7"/>
    <mergeCell ref="ECW7:EDG7"/>
    <mergeCell ref="EDH7:EDR7"/>
    <mergeCell ref="EDS7:EEC7"/>
    <mergeCell ref="EED7:EEN7"/>
    <mergeCell ref="EEO7:EEY7"/>
    <mergeCell ref="EEZ7:EFJ7"/>
    <mergeCell ref="ENA7:ENK7"/>
    <mergeCell ref="ENL7:ENV7"/>
    <mergeCell ref="ENW7:EOG7"/>
    <mergeCell ref="EOH7:EOR7"/>
    <mergeCell ref="EOS7:EPC7"/>
    <mergeCell ref="EPD7:EPN7"/>
    <mergeCell ref="EPO7:EPY7"/>
    <mergeCell ref="EPZ7:EQJ7"/>
    <mergeCell ref="EQK7:EQU7"/>
    <mergeCell ref="EJF7:EJP7"/>
    <mergeCell ref="EJQ7:EKA7"/>
    <mergeCell ref="EKB7:EKL7"/>
    <mergeCell ref="EKM7:EKW7"/>
    <mergeCell ref="EKX7:ELH7"/>
    <mergeCell ref="ELI7:ELS7"/>
    <mergeCell ref="ELT7:EMD7"/>
    <mergeCell ref="EME7:EMO7"/>
    <mergeCell ref="EMP7:EMZ7"/>
    <mergeCell ref="EUQ7:EVA7"/>
    <mergeCell ref="EVB7:EVL7"/>
    <mergeCell ref="EVM7:EVW7"/>
    <mergeCell ref="EVX7:EWH7"/>
    <mergeCell ref="EWI7:EWS7"/>
    <mergeCell ref="EWT7:EXD7"/>
    <mergeCell ref="EXE7:EXO7"/>
    <mergeCell ref="EXP7:EXZ7"/>
    <mergeCell ref="EYA7:EYK7"/>
    <mergeCell ref="EQV7:ERF7"/>
    <mergeCell ref="ERG7:ERQ7"/>
    <mergeCell ref="ERR7:ESB7"/>
    <mergeCell ref="ESC7:ESM7"/>
    <mergeCell ref="ESN7:ESX7"/>
    <mergeCell ref="ESY7:ETI7"/>
    <mergeCell ref="ETJ7:ETT7"/>
    <mergeCell ref="ETU7:EUE7"/>
    <mergeCell ref="EUF7:EUP7"/>
    <mergeCell ref="FCG7:FCQ7"/>
    <mergeCell ref="FCR7:FDB7"/>
    <mergeCell ref="FDC7:FDM7"/>
    <mergeCell ref="FDN7:FDX7"/>
    <mergeCell ref="FDY7:FEI7"/>
    <mergeCell ref="FEJ7:FET7"/>
    <mergeCell ref="FEU7:FFE7"/>
    <mergeCell ref="FFF7:FFP7"/>
    <mergeCell ref="FFQ7:FGA7"/>
    <mergeCell ref="EYL7:EYV7"/>
    <mergeCell ref="EYW7:EZG7"/>
    <mergeCell ref="EZH7:EZR7"/>
    <mergeCell ref="EZS7:FAC7"/>
    <mergeCell ref="FAD7:FAN7"/>
    <mergeCell ref="FAO7:FAY7"/>
    <mergeCell ref="FAZ7:FBJ7"/>
    <mergeCell ref="FBK7:FBU7"/>
    <mergeCell ref="FBV7:FCF7"/>
    <mergeCell ref="FJW7:FKG7"/>
    <mergeCell ref="FKH7:FKR7"/>
    <mergeCell ref="FKS7:FLC7"/>
    <mergeCell ref="FLD7:FLN7"/>
    <mergeCell ref="FLO7:FLY7"/>
    <mergeCell ref="FLZ7:FMJ7"/>
    <mergeCell ref="FMK7:FMU7"/>
    <mergeCell ref="FMV7:FNF7"/>
    <mergeCell ref="FNG7:FNQ7"/>
    <mergeCell ref="FGB7:FGL7"/>
    <mergeCell ref="FGM7:FGW7"/>
    <mergeCell ref="FGX7:FHH7"/>
    <mergeCell ref="FHI7:FHS7"/>
    <mergeCell ref="FHT7:FID7"/>
    <mergeCell ref="FIE7:FIO7"/>
    <mergeCell ref="FIP7:FIZ7"/>
    <mergeCell ref="FJA7:FJK7"/>
    <mergeCell ref="FJL7:FJV7"/>
    <mergeCell ref="FRM7:FRW7"/>
    <mergeCell ref="FRX7:FSH7"/>
    <mergeCell ref="FSI7:FSS7"/>
    <mergeCell ref="FST7:FTD7"/>
    <mergeCell ref="FTE7:FTO7"/>
    <mergeCell ref="FTP7:FTZ7"/>
    <mergeCell ref="FUA7:FUK7"/>
    <mergeCell ref="FUL7:FUV7"/>
    <mergeCell ref="FUW7:FVG7"/>
    <mergeCell ref="FNR7:FOB7"/>
    <mergeCell ref="FOC7:FOM7"/>
    <mergeCell ref="FON7:FOX7"/>
    <mergeCell ref="FOY7:FPI7"/>
    <mergeCell ref="FPJ7:FPT7"/>
    <mergeCell ref="FPU7:FQE7"/>
    <mergeCell ref="FQF7:FQP7"/>
    <mergeCell ref="FQQ7:FRA7"/>
    <mergeCell ref="FRB7:FRL7"/>
    <mergeCell ref="FZC7:FZM7"/>
    <mergeCell ref="FZN7:FZX7"/>
    <mergeCell ref="FZY7:GAI7"/>
    <mergeCell ref="GAJ7:GAT7"/>
    <mergeCell ref="GAU7:GBE7"/>
    <mergeCell ref="GBF7:GBP7"/>
    <mergeCell ref="GBQ7:GCA7"/>
    <mergeCell ref="GCB7:GCL7"/>
    <mergeCell ref="GCM7:GCW7"/>
    <mergeCell ref="FVH7:FVR7"/>
    <mergeCell ref="FVS7:FWC7"/>
    <mergeCell ref="FWD7:FWN7"/>
    <mergeCell ref="FWO7:FWY7"/>
    <mergeCell ref="FWZ7:FXJ7"/>
    <mergeCell ref="FXK7:FXU7"/>
    <mergeCell ref="FXV7:FYF7"/>
    <mergeCell ref="FYG7:FYQ7"/>
    <mergeCell ref="FYR7:FZB7"/>
    <mergeCell ref="GGS7:GHC7"/>
    <mergeCell ref="GHD7:GHN7"/>
    <mergeCell ref="GHO7:GHY7"/>
    <mergeCell ref="GHZ7:GIJ7"/>
    <mergeCell ref="GIK7:GIU7"/>
    <mergeCell ref="GIV7:GJF7"/>
    <mergeCell ref="GJG7:GJQ7"/>
    <mergeCell ref="GJR7:GKB7"/>
    <mergeCell ref="GKC7:GKM7"/>
    <mergeCell ref="GCX7:GDH7"/>
    <mergeCell ref="GDI7:GDS7"/>
    <mergeCell ref="GDT7:GED7"/>
    <mergeCell ref="GEE7:GEO7"/>
    <mergeCell ref="GEP7:GEZ7"/>
    <mergeCell ref="GFA7:GFK7"/>
    <mergeCell ref="GFL7:GFV7"/>
    <mergeCell ref="GFW7:GGG7"/>
    <mergeCell ref="GGH7:GGR7"/>
    <mergeCell ref="GOI7:GOS7"/>
    <mergeCell ref="GOT7:GPD7"/>
    <mergeCell ref="GPE7:GPO7"/>
    <mergeCell ref="GPP7:GPZ7"/>
    <mergeCell ref="GQA7:GQK7"/>
    <mergeCell ref="GQL7:GQV7"/>
    <mergeCell ref="GQW7:GRG7"/>
    <mergeCell ref="GRH7:GRR7"/>
    <mergeCell ref="GRS7:GSC7"/>
    <mergeCell ref="GKN7:GKX7"/>
    <mergeCell ref="GKY7:GLI7"/>
    <mergeCell ref="GLJ7:GLT7"/>
    <mergeCell ref="GLU7:GME7"/>
    <mergeCell ref="GMF7:GMP7"/>
    <mergeCell ref="GMQ7:GNA7"/>
    <mergeCell ref="GNB7:GNL7"/>
    <mergeCell ref="GNM7:GNW7"/>
    <mergeCell ref="GNX7:GOH7"/>
    <mergeCell ref="GVY7:GWI7"/>
    <mergeCell ref="GWJ7:GWT7"/>
    <mergeCell ref="GWU7:GXE7"/>
    <mergeCell ref="GXF7:GXP7"/>
    <mergeCell ref="GXQ7:GYA7"/>
    <mergeCell ref="GYB7:GYL7"/>
    <mergeCell ref="GYM7:GYW7"/>
    <mergeCell ref="GYX7:GZH7"/>
    <mergeCell ref="GZI7:GZS7"/>
    <mergeCell ref="GSD7:GSN7"/>
    <mergeCell ref="GSO7:GSY7"/>
    <mergeCell ref="GSZ7:GTJ7"/>
    <mergeCell ref="GTK7:GTU7"/>
    <mergeCell ref="GTV7:GUF7"/>
    <mergeCell ref="GUG7:GUQ7"/>
    <mergeCell ref="GUR7:GVB7"/>
    <mergeCell ref="GVC7:GVM7"/>
    <mergeCell ref="GVN7:GVX7"/>
    <mergeCell ref="HDO7:HDY7"/>
    <mergeCell ref="HDZ7:HEJ7"/>
    <mergeCell ref="HEK7:HEU7"/>
    <mergeCell ref="HEV7:HFF7"/>
    <mergeCell ref="HFG7:HFQ7"/>
    <mergeCell ref="HFR7:HGB7"/>
    <mergeCell ref="HGC7:HGM7"/>
    <mergeCell ref="HGN7:HGX7"/>
    <mergeCell ref="HGY7:HHI7"/>
    <mergeCell ref="GZT7:HAD7"/>
    <mergeCell ref="HAE7:HAO7"/>
    <mergeCell ref="HAP7:HAZ7"/>
    <mergeCell ref="HBA7:HBK7"/>
    <mergeCell ref="HBL7:HBV7"/>
    <mergeCell ref="HBW7:HCG7"/>
    <mergeCell ref="HCH7:HCR7"/>
    <mergeCell ref="HCS7:HDC7"/>
    <mergeCell ref="HDD7:HDN7"/>
    <mergeCell ref="HLE7:HLO7"/>
    <mergeCell ref="HLP7:HLZ7"/>
    <mergeCell ref="HMA7:HMK7"/>
    <mergeCell ref="HML7:HMV7"/>
    <mergeCell ref="HMW7:HNG7"/>
    <mergeCell ref="HNH7:HNR7"/>
    <mergeCell ref="HNS7:HOC7"/>
    <mergeCell ref="HOD7:HON7"/>
    <mergeCell ref="HOO7:HOY7"/>
    <mergeCell ref="HHJ7:HHT7"/>
    <mergeCell ref="HHU7:HIE7"/>
    <mergeCell ref="HIF7:HIP7"/>
    <mergeCell ref="HIQ7:HJA7"/>
    <mergeCell ref="HJB7:HJL7"/>
    <mergeCell ref="HJM7:HJW7"/>
    <mergeCell ref="HJX7:HKH7"/>
    <mergeCell ref="HKI7:HKS7"/>
    <mergeCell ref="HKT7:HLD7"/>
    <mergeCell ref="HSU7:HTE7"/>
    <mergeCell ref="HTF7:HTP7"/>
    <mergeCell ref="HTQ7:HUA7"/>
    <mergeCell ref="HUB7:HUL7"/>
    <mergeCell ref="HUM7:HUW7"/>
    <mergeCell ref="HUX7:HVH7"/>
    <mergeCell ref="HVI7:HVS7"/>
    <mergeCell ref="HVT7:HWD7"/>
    <mergeCell ref="HWE7:HWO7"/>
    <mergeCell ref="HOZ7:HPJ7"/>
    <mergeCell ref="HPK7:HPU7"/>
    <mergeCell ref="HPV7:HQF7"/>
    <mergeCell ref="HQG7:HQQ7"/>
    <mergeCell ref="HQR7:HRB7"/>
    <mergeCell ref="HRC7:HRM7"/>
    <mergeCell ref="HRN7:HRX7"/>
    <mergeCell ref="HRY7:HSI7"/>
    <mergeCell ref="HSJ7:HST7"/>
    <mergeCell ref="IAK7:IAU7"/>
    <mergeCell ref="IAV7:IBF7"/>
    <mergeCell ref="IBG7:IBQ7"/>
    <mergeCell ref="IBR7:ICB7"/>
    <mergeCell ref="ICC7:ICM7"/>
    <mergeCell ref="ICN7:ICX7"/>
    <mergeCell ref="ICY7:IDI7"/>
    <mergeCell ref="IDJ7:IDT7"/>
    <mergeCell ref="IDU7:IEE7"/>
    <mergeCell ref="HWP7:HWZ7"/>
    <mergeCell ref="HXA7:HXK7"/>
    <mergeCell ref="HXL7:HXV7"/>
    <mergeCell ref="HXW7:HYG7"/>
    <mergeCell ref="HYH7:HYR7"/>
    <mergeCell ref="HYS7:HZC7"/>
    <mergeCell ref="HZD7:HZN7"/>
    <mergeCell ref="HZO7:HZY7"/>
    <mergeCell ref="HZZ7:IAJ7"/>
    <mergeCell ref="IIA7:IIK7"/>
    <mergeCell ref="IIL7:IIV7"/>
    <mergeCell ref="IIW7:IJG7"/>
    <mergeCell ref="IJH7:IJR7"/>
    <mergeCell ref="IJS7:IKC7"/>
    <mergeCell ref="IKD7:IKN7"/>
    <mergeCell ref="IKO7:IKY7"/>
    <mergeCell ref="IKZ7:ILJ7"/>
    <mergeCell ref="ILK7:ILU7"/>
    <mergeCell ref="IEF7:IEP7"/>
    <mergeCell ref="IEQ7:IFA7"/>
    <mergeCell ref="IFB7:IFL7"/>
    <mergeCell ref="IFM7:IFW7"/>
    <mergeCell ref="IFX7:IGH7"/>
    <mergeCell ref="IGI7:IGS7"/>
    <mergeCell ref="IGT7:IHD7"/>
    <mergeCell ref="IHE7:IHO7"/>
    <mergeCell ref="IHP7:IHZ7"/>
    <mergeCell ref="IPQ7:IQA7"/>
    <mergeCell ref="IQB7:IQL7"/>
    <mergeCell ref="IQM7:IQW7"/>
    <mergeCell ref="IQX7:IRH7"/>
    <mergeCell ref="IRI7:IRS7"/>
    <mergeCell ref="IRT7:ISD7"/>
    <mergeCell ref="ISE7:ISO7"/>
    <mergeCell ref="ISP7:ISZ7"/>
    <mergeCell ref="ITA7:ITK7"/>
    <mergeCell ref="ILV7:IMF7"/>
    <mergeCell ref="IMG7:IMQ7"/>
    <mergeCell ref="IMR7:INB7"/>
    <mergeCell ref="INC7:INM7"/>
    <mergeCell ref="INN7:INX7"/>
    <mergeCell ref="INY7:IOI7"/>
    <mergeCell ref="IOJ7:IOT7"/>
    <mergeCell ref="IOU7:IPE7"/>
    <mergeCell ref="IPF7:IPP7"/>
    <mergeCell ref="IXG7:IXQ7"/>
    <mergeCell ref="IXR7:IYB7"/>
    <mergeCell ref="IYC7:IYM7"/>
    <mergeCell ref="IYN7:IYX7"/>
    <mergeCell ref="IYY7:IZI7"/>
    <mergeCell ref="IZJ7:IZT7"/>
    <mergeCell ref="IZU7:JAE7"/>
    <mergeCell ref="JAF7:JAP7"/>
    <mergeCell ref="JAQ7:JBA7"/>
    <mergeCell ref="ITL7:ITV7"/>
    <mergeCell ref="ITW7:IUG7"/>
    <mergeCell ref="IUH7:IUR7"/>
    <mergeCell ref="IUS7:IVC7"/>
    <mergeCell ref="IVD7:IVN7"/>
    <mergeCell ref="IVO7:IVY7"/>
    <mergeCell ref="IVZ7:IWJ7"/>
    <mergeCell ref="IWK7:IWU7"/>
    <mergeCell ref="IWV7:IXF7"/>
    <mergeCell ref="JEW7:JFG7"/>
    <mergeCell ref="JFH7:JFR7"/>
    <mergeCell ref="JFS7:JGC7"/>
    <mergeCell ref="JGD7:JGN7"/>
    <mergeCell ref="JGO7:JGY7"/>
    <mergeCell ref="JGZ7:JHJ7"/>
    <mergeCell ref="JHK7:JHU7"/>
    <mergeCell ref="JHV7:JIF7"/>
    <mergeCell ref="JIG7:JIQ7"/>
    <mergeCell ref="JBB7:JBL7"/>
    <mergeCell ref="JBM7:JBW7"/>
    <mergeCell ref="JBX7:JCH7"/>
    <mergeCell ref="JCI7:JCS7"/>
    <mergeCell ref="JCT7:JDD7"/>
    <mergeCell ref="JDE7:JDO7"/>
    <mergeCell ref="JDP7:JDZ7"/>
    <mergeCell ref="JEA7:JEK7"/>
    <mergeCell ref="JEL7:JEV7"/>
    <mergeCell ref="JMM7:JMW7"/>
    <mergeCell ref="JMX7:JNH7"/>
    <mergeCell ref="JNI7:JNS7"/>
    <mergeCell ref="JNT7:JOD7"/>
    <mergeCell ref="JOE7:JOO7"/>
    <mergeCell ref="JOP7:JOZ7"/>
    <mergeCell ref="JPA7:JPK7"/>
    <mergeCell ref="JPL7:JPV7"/>
    <mergeCell ref="JPW7:JQG7"/>
    <mergeCell ref="JIR7:JJB7"/>
    <mergeCell ref="JJC7:JJM7"/>
    <mergeCell ref="JJN7:JJX7"/>
    <mergeCell ref="JJY7:JKI7"/>
    <mergeCell ref="JKJ7:JKT7"/>
    <mergeCell ref="JKU7:JLE7"/>
    <mergeCell ref="JLF7:JLP7"/>
    <mergeCell ref="JLQ7:JMA7"/>
    <mergeCell ref="JMB7:JML7"/>
    <mergeCell ref="JVP7:JVZ7"/>
    <mergeCell ref="JWA7:JWK7"/>
    <mergeCell ref="JWL7:JWV7"/>
    <mergeCell ref="JWW7:JXG7"/>
    <mergeCell ref="JXH7:JXR7"/>
    <mergeCell ref="JXS7:JYC7"/>
    <mergeCell ref="JYD7:JYN7"/>
    <mergeCell ref="JYO7:JYY7"/>
    <mergeCell ref="JYZ7:JZJ7"/>
    <mergeCell ref="JSZ7:JTA7"/>
    <mergeCell ref="JTB7:JTL7"/>
    <mergeCell ref="JTM7:JTW7"/>
    <mergeCell ref="JTX7:JUH7"/>
    <mergeCell ref="JUI7:JUS7"/>
    <mergeCell ref="JUT7:JVD7"/>
    <mergeCell ref="JVE7:JVO7"/>
    <mergeCell ref="JQH7:JQR7"/>
    <mergeCell ref="JQS7:JRC7"/>
    <mergeCell ref="JRD7:JRN7"/>
    <mergeCell ref="JRO7:JRY7"/>
    <mergeCell ref="JRZ7:JSJ7"/>
    <mergeCell ref="JSK7:JSU7"/>
    <mergeCell ref="JSV7:JSY7"/>
    <mergeCell ref="KDF7:KDP7"/>
    <mergeCell ref="KDQ7:KEA7"/>
    <mergeCell ref="KEB7:KEL7"/>
    <mergeCell ref="KEM7:KEW7"/>
    <mergeCell ref="KEX7:KFH7"/>
    <mergeCell ref="KFI7:KFS7"/>
    <mergeCell ref="KFT7:KGD7"/>
    <mergeCell ref="KGE7:KGO7"/>
    <mergeCell ref="KGP7:KGZ7"/>
    <mergeCell ref="JZK7:JZU7"/>
    <mergeCell ref="JZV7:KAF7"/>
    <mergeCell ref="KAG7:KAQ7"/>
    <mergeCell ref="KAR7:KBB7"/>
    <mergeCell ref="KBC7:KBM7"/>
    <mergeCell ref="KBN7:KBX7"/>
    <mergeCell ref="KBY7:KCI7"/>
    <mergeCell ref="KCJ7:KCT7"/>
    <mergeCell ref="KCU7:KDE7"/>
    <mergeCell ref="KKV7:KLF7"/>
    <mergeCell ref="KLG7:KLQ7"/>
    <mergeCell ref="KLR7:KMB7"/>
    <mergeCell ref="KMC7:KMM7"/>
    <mergeCell ref="KMN7:KMX7"/>
    <mergeCell ref="KMY7:KNI7"/>
    <mergeCell ref="KNJ7:KNT7"/>
    <mergeCell ref="KNU7:KOE7"/>
    <mergeCell ref="KOF7:KOP7"/>
    <mergeCell ref="KHA7:KHK7"/>
    <mergeCell ref="KHL7:KHV7"/>
    <mergeCell ref="KHW7:KIG7"/>
    <mergeCell ref="KIH7:KIR7"/>
    <mergeCell ref="KIS7:KJC7"/>
    <mergeCell ref="KJD7:KJN7"/>
    <mergeCell ref="KJO7:KJY7"/>
    <mergeCell ref="KJZ7:KKJ7"/>
    <mergeCell ref="KKK7:KKU7"/>
    <mergeCell ref="KSL7:KSV7"/>
    <mergeCell ref="KSW7:KTG7"/>
    <mergeCell ref="KTH7:KTR7"/>
    <mergeCell ref="KTS7:KUC7"/>
    <mergeCell ref="KUD7:KUN7"/>
    <mergeCell ref="KUO7:KUY7"/>
    <mergeCell ref="KUZ7:KVJ7"/>
    <mergeCell ref="KVK7:KVU7"/>
    <mergeCell ref="KVV7:KWF7"/>
    <mergeCell ref="KOQ7:KPA7"/>
    <mergeCell ref="KPB7:KPL7"/>
    <mergeCell ref="KPM7:KPW7"/>
    <mergeCell ref="KPX7:KQH7"/>
    <mergeCell ref="KQI7:KQS7"/>
    <mergeCell ref="KQT7:KRD7"/>
    <mergeCell ref="KRE7:KRO7"/>
    <mergeCell ref="KRP7:KRZ7"/>
    <mergeCell ref="KSA7:KSK7"/>
    <mergeCell ref="LAB7:LAL7"/>
    <mergeCell ref="LAM7:LAW7"/>
    <mergeCell ref="LAX7:LBH7"/>
    <mergeCell ref="LBI7:LBS7"/>
    <mergeCell ref="LBT7:LCD7"/>
    <mergeCell ref="LCE7:LCO7"/>
    <mergeCell ref="LCP7:LCZ7"/>
    <mergeCell ref="LDA7:LDK7"/>
    <mergeCell ref="LDL7:LDV7"/>
    <mergeCell ref="KWG7:KWQ7"/>
    <mergeCell ref="KWR7:KXB7"/>
    <mergeCell ref="KXC7:KXM7"/>
    <mergeCell ref="KXN7:KXX7"/>
    <mergeCell ref="KXY7:KYI7"/>
    <mergeCell ref="KYJ7:KYT7"/>
    <mergeCell ref="KYU7:KZE7"/>
    <mergeCell ref="KZF7:KZP7"/>
    <mergeCell ref="KZQ7:LAA7"/>
    <mergeCell ref="LHR7:LIB7"/>
    <mergeCell ref="LIC7:LIM7"/>
    <mergeCell ref="LIN7:LIX7"/>
    <mergeCell ref="LIY7:LJI7"/>
    <mergeCell ref="LJJ7:LJT7"/>
    <mergeCell ref="LJU7:LKE7"/>
    <mergeCell ref="LKF7:LKP7"/>
    <mergeCell ref="LKQ7:LLA7"/>
    <mergeCell ref="LLB7:LLL7"/>
    <mergeCell ref="LDW7:LEG7"/>
    <mergeCell ref="LEH7:LER7"/>
    <mergeCell ref="LES7:LFC7"/>
    <mergeCell ref="LFD7:LFN7"/>
    <mergeCell ref="LFO7:LFY7"/>
    <mergeCell ref="LFZ7:LGJ7"/>
    <mergeCell ref="LGK7:LGU7"/>
    <mergeCell ref="LGV7:LHF7"/>
    <mergeCell ref="LHG7:LHQ7"/>
    <mergeCell ref="LPH7:LPR7"/>
    <mergeCell ref="LPS7:LQC7"/>
    <mergeCell ref="LQD7:LQN7"/>
    <mergeCell ref="LQO7:LQY7"/>
    <mergeCell ref="LQZ7:LRJ7"/>
    <mergeCell ref="LRK7:LRU7"/>
    <mergeCell ref="LRV7:LSF7"/>
    <mergeCell ref="LSG7:LSQ7"/>
    <mergeCell ref="LSR7:LTB7"/>
    <mergeCell ref="LLM7:LLW7"/>
    <mergeCell ref="LLX7:LMH7"/>
    <mergeCell ref="LMI7:LMS7"/>
    <mergeCell ref="LMT7:LND7"/>
    <mergeCell ref="LNE7:LNO7"/>
    <mergeCell ref="LNP7:LNZ7"/>
    <mergeCell ref="LOA7:LOK7"/>
    <mergeCell ref="LOL7:LOV7"/>
    <mergeCell ref="LOW7:LPG7"/>
    <mergeCell ref="MAS7:MBC7"/>
    <mergeCell ref="MBD7:MBH7"/>
    <mergeCell ref="LWX7:LXH7"/>
    <mergeCell ref="LXI7:LXS7"/>
    <mergeCell ref="LXT7:LYD7"/>
    <mergeCell ref="LYE7:LYO7"/>
    <mergeCell ref="LYP7:LYZ7"/>
    <mergeCell ref="LZA7:LZK7"/>
    <mergeCell ref="LZL7:LZV7"/>
    <mergeCell ref="LZW7:MAG7"/>
    <mergeCell ref="MAH7:MAR7"/>
    <mergeCell ref="LTC7:LTM7"/>
    <mergeCell ref="LTN7:LTX7"/>
    <mergeCell ref="LTY7:LUI7"/>
    <mergeCell ref="LUJ7:LUT7"/>
    <mergeCell ref="LUU7:LVE7"/>
    <mergeCell ref="LVF7:LVP7"/>
    <mergeCell ref="LVQ7:LWA7"/>
    <mergeCell ref="LWB7:LWL7"/>
    <mergeCell ref="LWM7:LWW7"/>
  </mergeCells>
  <phoneticPr fontId="144" type="noConversion"/>
  <hyperlinks>
    <hyperlink ref="A15" r:id="rId1" display="http://www.rg.ru/2005/01/19/dostup-energiya-doc.html"/>
  </hyperlinks>
  <printOptions horizontalCentered="1"/>
  <pageMargins left="0.78740157480314965" right="0.39370078740157483" top="0.39370078740157483" bottom="0.39370078740157483" header="0.31496062992125984" footer="0.31496062992125984"/>
  <pageSetup paperSize="9" fitToHeight="0"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2:L6"/>
  <sheetViews>
    <sheetView view="pageBreakPreview" zoomScaleNormal="100" zoomScaleSheetLayoutView="100" workbookViewId="0">
      <selection activeCell="A12" sqref="A12"/>
    </sheetView>
  </sheetViews>
  <sheetFormatPr defaultRowHeight="15"/>
  <cols>
    <col min="1" max="1" width="128.5703125" style="33" customWidth="1"/>
    <col min="2" max="8" width="9.140625" style="33"/>
    <col min="9" max="9" width="9.7109375" style="33" customWidth="1"/>
    <col min="10" max="16384" width="9.140625" style="33"/>
  </cols>
  <sheetData>
    <row r="2" spans="1:12" ht="99" customHeight="1">
      <c r="A2" s="83" t="s">
        <v>201</v>
      </c>
      <c r="B2" s="95"/>
      <c r="C2" s="95"/>
      <c r="D2" s="95"/>
      <c r="E2" s="95"/>
      <c r="F2" s="95"/>
      <c r="G2" s="95"/>
      <c r="H2" s="95"/>
      <c r="I2" s="95"/>
      <c r="J2" s="95"/>
      <c r="K2" s="95"/>
      <c r="L2" s="95"/>
    </row>
    <row r="3" spans="1:12" ht="6.75" customHeight="1">
      <c r="A3" s="95"/>
      <c r="B3" s="95"/>
      <c r="C3" s="95"/>
      <c r="D3" s="95"/>
      <c r="E3" s="95"/>
      <c r="F3" s="95"/>
      <c r="G3" s="95"/>
      <c r="H3" s="95"/>
      <c r="I3" s="95"/>
      <c r="J3" s="95"/>
      <c r="K3" s="95"/>
      <c r="L3" s="95"/>
    </row>
    <row r="4" spans="1:12" ht="97.5" customHeight="1">
      <c r="A4" s="97" t="s">
        <v>327</v>
      </c>
      <c r="B4" s="49"/>
      <c r="C4" s="49"/>
      <c r="D4" s="49"/>
      <c r="E4" s="49"/>
      <c r="F4" s="49"/>
      <c r="G4" s="49"/>
      <c r="H4" s="49"/>
      <c r="I4" s="49"/>
      <c r="J4" s="49"/>
      <c r="K4" s="49"/>
      <c r="L4" s="49"/>
    </row>
    <row r="5" spans="1:12" ht="9" customHeight="1">
      <c r="A5" s="49"/>
      <c r="B5" s="49"/>
      <c r="C5" s="49"/>
      <c r="D5" s="49"/>
      <c r="E5" s="49"/>
      <c r="F5" s="49"/>
      <c r="G5" s="49"/>
      <c r="H5" s="49"/>
      <c r="I5" s="49"/>
      <c r="J5" s="49"/>
      <c r="K5" s="49"/>
      <c r="L5" s="49"/>
    </row>
    <row r="6" spans="1:12" ht="20.25" customHeight="1">
      <c r="A6" s="84" t="s">
        <v>224</v>
      </c>
      <c r="B6" s="96"/>
      <c r="C6" s="96"/>
      <c r="D6" s="96"/>
      <c r="E6" s="96"/>
      <c r="F6" s="96"/>
      <c r="G6" s="96"/>
      <c r="H6" s="96"/>
      <c r="I6" s="96"/>
      <c r="J6" s="96"/>
      <c r="K6" s="96"/>
      <c r="L6" s="96"/>
    </row>
  </sheetData>
  <sheetProtection password="CF66" sheet="1" formatCells="0" formatColumns="0" formatRows="0" insertColumns="0" insertRows="0" insertHyperlinks="0" deleteColumns="0" deleteRows="0" sort="0" autoFilter="0" pivotTables="0"/>
  <pageMargins left="0.78740157480314965" right="0.39370078740157483" top="0.39370078740157483" bottom="0.39370078740157483"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N22"/>
  <sheetViews>
    <sheetView view="pageBreakPreview" zoomScaleNormal="100" zoomScaleSheetLayoutView="100" workbookViewId="0">
      <selection activeCell="E14" sqref="E14"/>
    </sheetView>
  </sheetViews>
  <sheetFormatPr defaultRowHeight="15"/>
  <cols>
    <col min="1" max="1" width="128" style="33" customWidth="1"/>
    <col min="2" max="16384" width="9.140625" style="33"/>
  </cols>
  <sheetData>
    <row r="1" spans="1:14" ht="105" customHeight="1">
      <c r="A1" s="83" t="s">
        <v>225</v>
      </c>
      <c r="B1" s="95"/>
      <c r="C1" s="95"/>
      <c r="D1" s="95"/>
      <c r="E1" s="95"/>
      <c r="F1" s="95"/>
      <c r="G1" s="95"/>
      <c r="H1" s="95"/>
      <c r="I1" s="95"/>
      <c r="J1" s="95"/>
      <c r="K1" s="95"/>
      <c r="L1" s="95"/>
      <c r="M1" s="95"/>
      <c r="N1" s="95"/>
    </row>
    <row r="2" spans="1:14">
      <c r="A2" s="95"/>
      <c r="B2" s="95"/>
      <c r="C2" s="95"/>
      <c r="D2" s="95"/>
      <c r="E2" s="95"/>
      <c r="F2" s="95"/>
      <c r="G2" s="95"/>
      <c r="H2" s="95"/>
      <c r="I2" s="95"/>
      <c r="J2" s="95"/>
      <c r="K2" s="95"/>
      <c r="L2" s="95"/>
      <c r="M2" s="95"/>
      <c r="N2" s="95"/>
    </row>
    <row r="3" spans="1:14" ht="82.5" customHeight="1">
      <c r="A3" s="83" t="s">
        <v>226</v>
      </c>
      <c r="B3" s="95"/>
      <c r="C3" s="95"/>
      <c r="D3" s="95"/>
      <c r="E3" s="95"/>
      <c r="F3" s="95"/>
      <c r="G3" s="95"/>
      <c r="H3" s="95"/>
      <c r="I3" s="95"/>
      <c r="J3" s="95"/>
      <c r="K3" s="95"/>
      <c r="L3" s="95"/>
      <c r="M3" s="95"/>
      <c r="N3" s="95"/>
    </row>
    <row r="4" spans="1:14" ht="31.5" customHeight="1">
      <c r="A4" s="95"/>
      <c r="B4" s="95"/>
      <c r="C4" s="95"/>
      <c r="D4" s="95"/>
      <c r="E4" s="95"/>
      <c r="F4" s="95"/>
      <c r="G4" s="95"/>
      <c r="H4" s="95"/>
      <c r="I4" s="95"/>
      <c r="J4" s="95"/>
      <c r="K4" s="95"/>
      <c r="L4" s="95"/>
      <c r="M4" s="95"/>
      <c r="N4" s="95"/>
    </row>
    <row r="5" spans="1:14" ht="31.5" customHeight="1">
      <c r="A5" s="95"/>
      <c r="B5" s="95"/>
      <c r="C5" s="95"/>
      <c r="D5" s="95"/>
      <c r="E5" s="95"/>
      <c r="F5" s="95"/>
      <c r="G5" s="95"/>
      <c r="H5" s="95"/>
      <c r="I5" s="95"/>
      <c r="J5" s="95"/>
      <c r="K5" s="95"/>
      <c r="L5" s="95"/>
      <c r="M5" s="95"/>
      <c r="N5" s="95"/>
    </row>
    <row r="6" spans="1:14" ht="31.5" customHeight="1">
      <c r="A6" s="95"/>
      <c r="B6" s="95"/>
      <c r="C6" s="95"/>
      <c r="D6" s="95"/>
      <c r="E6" s="95"/>
      <c r="F6" s="95"/>
      <c r="G6" s="95"/>
      <c r="H6" s="95"/>
      <c r="I6" s="95"/>
      <c r="J6" s="95"/>
      <c r="K6" s="95"/>
      <c r="L6" s="95"/>
      <c r="M6" s="95"/>
      <c r="N6" s="95"/>
    </row>
    <row r="7" spans="1:14" ht="31.5" customHeight="1">
      <c r="A7" s="95"/>
      <c r="B7" s="95"/>
      <c r="C7" s="95"/>
      <c r="D7" s="95"/>
      <c r="E7" s="95"/>
      <c r="F7" s="95"/>
      <c r="G7" s="95"/>
      <c r="H7" s="95"/>
      <c r="I7" s="95"/>
      <c r="J7" s="95"/>
      <c r="K7" s="95"/>
      <c r="L7" s="95"/>
      <c r="M7" s="95"/>
      <c r="N7" s="95"/>
    </row>
    <row r="8" spans="1:14" ht="31.5" customHeight="1">
      <c r="A8" s="95"/>
      <c r="B8" s="95"/>
      <c r="C8" s="95"/>
      <c r="D8" s="95"/>
      <c r="E8" s="95"/>
      <c r="F8" s="95"/>
      <c r="G8" s="95"/>
      <c r="H8" s="95"/>
      <c r="I8" s="95"/>
      <c r="J8" s="95"/>
      <c r="K8" s="95"/>
      <c r="L8" s="95"/>
      <c r="M8" s="95"/>
      <c r="N8" s="95"/>
    </row>
    <row r="9" spans="1:14" ht="31.5" customHeight="1">
      <c r="A9" s="95"/>
      <c r="B9" s="95"/>
      <c r="C9" s="95"/>
      <c r="D9" s="95"/>
      <c r="E9" s="95"/>
      <c r="F9" s="95"/>
      <c r="G9" s="95"/>
      <c r="H9" s="95"/>
      <c r="I9" s="95"/>
      <c r="J9" s="95"/>
      <c r="K9" s="95"/>
      <c r="L9" s="95"/>
      <c r="M9" s="95"/>
      <c r="N9" s="95"/>
    </row>
    <row r="10" spans="1:14" ht="31.5" customHeight="1">
      <c r="A10" s="95"/>
      <c r="B10" s="95"/>
      <c r="C10" s="95"/>
      <c r="D10" s="95"/>
      <c r="E10" s="95"/>
      <c r="F10" s="95"/>
      <c r="G10" s="95"/>
      <c r="H10" s="95"/>
      <c r="I10" s="95"/>
      <c r="J10" s="95"/>
      <c r="K10" s="95"/>
      <c r="L10" s="95"/>
      <c r="M10" s="95"/>
      <c r="N10" s="95"/>
    </row>
    <row r="11" spans="1:14" ht="31.5" customHeight="1">
      <c r="A11" s="95"/>
      <c r="B11" s="95"/>
      <c r="C11" s="95"/>
      <c r="D11" s="95"/>
      <c r="E11" s="95"/>
      <c r="F11" s="95"/>
      <c r="G11" s="95"/>
      <c r="H11" s="95"/>
      <c r="I11" s="95"/>
      <c r="J11" s="95"/>
      <c r="K11" s="95"/>
      <c r="L11" s="95"/>
      <c r="M11" s="95"/>
      <c r="N11" s="95"/>
    </row>
    <row r="12" spans="1:14" ht="31.5" customHeight="1"/>
    <row r="13" spans="1:14" ht="31.5" customHeight="1"/>
    <row r="14" spans="1:14" ht="31.5" customHeight="1"/>
    <row r="15" spans="1:14" ht="31.5" customHeight="1"/>
    <row r="16" spans="1:14" ht="31.5" customHeight="1"/>
    <row r="17" ht="31.5" customHeight="1"/>
    <row r="18" ht="31.5" customHeight="1"/>
    <row r="19" ht="31.5" customHeight="1"/>
    <row r="20" ht="31.5" customHeight="1"/>
    <row r="21" ht="31.5" customHeight="1"/>
    <row r="22" ht="31.5" customHeight="1"/>
  </sheetData>
  <sheetProtection password="CF66" sheet="1" formatCells="0" formatColumns="0" formatRows="0" insertColumns="0" insertRows="0" insertHyperlinks="0" deleteColumns="0" deleteRows="0" sort="0" autoFilter="0" pivotTables="0"/>
  <printOptions horizontalCentered="1"/>
  <pageMargins left="0.78740157480314965" right="0.39370078740157483" top="0.39370078740157483" bottom="0.39370078740157483" header="0.31496062992125984" footer="0.31496062992125984"/>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K11"/>
  <sheetViews>
    <sheetView view="pageBreakPreview" zoomScaleNormal="100" zoomScaleSheetLayoutView="100" workbookViewId="0">
      <selection activeCell="A12" sqref="A12"/>
    </sheetView>
  </sheetViews>
  <sheetFormatPr defaultRowHeight="15"/>
  <cols>
    <col min="1" max="1" width="100.7109375" customWidth="1"/>
    <col min="13" max="13" width="17.140625" customWidth="1"/>
  </cols>
  <sheetData>
    <row r="1" spans="1:11" ht="31.5" customHeight="1">
      <c r="A1" s="81" t="s">
        <v>127</v>
      </c>
      <c r="B1" s="17"/>
      <c r="C1" s="17"/>
      <c r="D1" s="17"/>
      <c r="E1" s="17"/>
      <c r="F1" s="17"/>
      <c r="G1" s="17"/>
      <c r="H1" s="17"/>
      <c r="I1" s="17"/>
      <c r="J1" s="17"/>
      <c r="K1" s="17"/>
    </row>
    <row r="2" spans="1:11">
      <c r="A2" s="33"/>
      <c r="B2" s="33"/>
      <c r="C2" s="33"/>
      <c r="D2" s="33"/>
      <c r="E2" s="33"/>
      <c r="F2" s="33"/>
      <c r="G2" s="33"/>
      <c r="H2" s="33"/>
      <c r="I2" s="33"/>
      <c r="J2" s="33"/>
      <c r="K2" s="33"/>
    </row>
    <row r="3" spans="1:11" ht="76.5" customHeight="1">
      <c r="A3" s="99" t="s">
        <v>262</v>
      </c>
      <c r="B3" s="98"/>
      <c r="C3" s="98"/>
      <c r="D3" s="98"/>
      <c r="E3" s="98"/>
      <c r="F3" s="98"/>
      <c r="G3" s="98"/>
      <c r="H3" s="98"/>
      <c r="I3" s="98"/>
      <c r="J3" s="98"/>
      <c r="K3" s="98"/>
    </row>
    <row r="4" spans="1:11">
      <c r="A4" s="86"/>
      <c r="B4" s="86"/>
      <c r="C4" s="86"/>
      <c r="D4" s="86"/>
      <c r="E4" s="86"/>
      <c r="F4" s="86"/>
      <c r="G4" s="86"/>
      <c r="H4" s="86"/>
      <c r="I4" s="86"/>
      <c r="J4" s="86"/>
      <c r="K4" s="86"/>
    </row>
    <row r="5" spans="1:11" s="16" customFormat="1" ht="18.75" customHeight="1">
      <c r="A5" s="100" t="s">
        <v>200</v>
      </c>
      <c r="B5" s="85"/>
      <c r="C5" s="85"/>
      <c r="D5" s="85"/>
      <c r="E5" s="85"/>
      <c r="F5" s="85"/>
      <c r="G5" s="85"/>
      <c r="H5" s="85"/>
      <c r="I5" s="85"/>
      <c r="J5" s="85"/>
      <c r="K5" s="85"/>
    </row>
    <row r="6" spans="1:11">
      <c r="A6" s="86"/>
      <c r="B6" s="86"/>
      <c r="C6" s="86"/>
      <c r="D6" s="86"/>
      <c r="E6" s="86"/>
      <c r="F6" s="86"/>
      <c r="G6" s="86"/>
      <c r="H6" s="86"/>
      <c r="I6" s="86"/>
      <c r="J6" s="86"/>
      <c r="K6" s="86"/>
    </row>
    <row r="7" spans="1:11" ht="150.75" customHeight="1">
      <c r="A7" s="99" t="s">
        <v>263</v>
      </c>
      <c r="B7" s="98"/>
      <c r="C7" s="98"/>
      <c r="D7" s="98"/>
      <c r="E7" s="98"/>
      <c r="F7" s="98"/>
      <c r="G7" s="98"/>
      <c r="H7" s="98"/>
      <c r="I7" s="98"/>
      <c r="J7" s="98"/>
      <c r="K7" s="98"/>
    </row>
    <row r="8" spans="1:11">
      <c r="A8" s="33"/>
      <c r="B8" s="33"/>
      <c r="C8" s="33"/>
      <c r="D8" s="33"/>
      <c r="E8" s="33"/>
      <c r="F8" s="33"/>
      <c r="G8" s="33"/>
      <c r="H8" s="33"/>
      <c r="I8" s="33"/>
      <c r="J8" s="33"/>
      <c r="K8" s="33"/>
    </row>
    <row r="9" spans="1:11">
      <c r="A9" s="100" t="s">
        <v>326</v>
      </c>
      <c r="B9" s="85"/>
      <c r="C9" s="85"/>
      <c r="D9" s="85"/>
      <c r="E9" s="85"/>
      <c r="F9" s="85"/>
      <c r="G9" s="85"/>
      <c r="H9" s="85"/>
      <c r="I9" s="85"/>
      <c r="J9" s="85"/>
      <c r="K9" s="85"/>
    </row>
    <row r="10" spans="1:11">
      <c r="A10" s="33"/>
      <c r="B10" s="33"/>
      <c r="C10" s="33"/>
      <c r="D10" s="33"/>
      <c r="E10" s="33"/>
      <c r="F10" s="33"/>
      <c r="G10" s="33"/>
      <c r="H10" s="33"/>
      <c r="I10" s="33"/>
      <c r="J10" s="33"/>
      <c r="K10" s="33"/>
    </row>
    <row r="11" spans="1:11">
      <c r="A11" s="33"/>
      <c r="B11" s="33"/>
      <c r="C11" s="33"/>
      <c r="D11" s="33"/>
      <c r="E11" s="33"/>
      <c r="F11" s="33"/>
      <c r="G11" s="33"/>
      <c r="H11" s="33"/>
      <c r="I11" s="33"/>
      <c r="J11" s="33"/>
      <c r="K11" s="33"/>
    </row>
  </sheetData>
  <sheetProtection formatCells="0" formatColumns="0" formatRows="0" insertColumns="0" insertRows="0" insertHyperlinks="0" deleteColumns="0" deleteRows="0" sort="0" autoFilter="0" pivotTables="0"/>
  <phoneticPr fontId="144" type="noConversion"/>
  <printOptions horizontalCentered="1"/>
  <pageMargins left="0.78740157480314965" right="0.39370078740157483" top="0.39370078740157483" bottom="0.39370078740157483" header="0.31496062992125984" footer="0.31496062992125984"/>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K16"/>
  <sheetViews>
    <sheetView view="pageBreakPreview" zoomScaleNormal="100" zoomScaleSheetLayoutView="100" workbookViewId="0">
      <selection activeCell="A22" sqref="A22"/>
    </sheetView>
  </sheetViews>
  <sheetFormatPr defaultRowHeight="15"/>
  <cols>
    <col min="1" max="1" width="103.140625" customWidth="1"/>
    <col min="11" max="11" width="11.5703125" customWidth="1"/>
  </cols>
  <sheetData>
    <row r="1" spans="1:11" ht="32.25" customHeight="1">
      <c r="A1" s="81" t="s">
        <v>79</v>
      </c>
      <c r="B1" s="17"/>
      <c r="C1" s="17"/>
      <c r="D1" s="17"/>
      <c r="E1" s="17"/>
      <c r="F1" s="17"/>
      <c r="G1" s="17"/>
      <c r="H1" s="17"/>
      <c r="I1" s="17"/>
      <c r="J1" s="17"/>
      <c r="K1" s="17"/>
    </row>
    <row r="2" spans="1:11">
      <c r="A2" s="84"/>
      <c r="B2" s="33"/>
      <c r="C2" s="33"/>
      <c r="D2" s="33"/>
      <c r="E2" s="33"/>
      <c r="F2" s="33"/>
      <c r="G2" s="33"/>
      <c r="H2" s="33"/>
      <c r="I2" s="33"/>
      <c r="J2" s="33"/>
      <c r="K2" s="33"/>
    </row>
    <row r="3" spans="1:11" ht="16.5" customHeight="1">
      <c r="A3" s="97" t="s">
        <v>81</v>
      </c>
      <c r="B3" s="49"/>
      <c r="C3" s="49"/>
      <c r="D3" s="49"/>
      <c r="E3" s="49"/>
      <c r="F3" s="49"/>
      <c r="G3" s="49"/>
      <c r="H3" s="49"/>
      <c r="I3" s="49"/>
      <c r="J3" s="49"/>
      <c r="K3" s="49"/>
    </row>
    <row r="4" spans="1:11">
      <c r="A4" s="102" t="s">
        <v>80</v>
      </c>
      <c r="B4" s="101"/>
      <c r="C4" s="101"/>
      <c r="D4" s="101"/>
      <c r="E4" s="101"/>
      <c r="F4" s="101"/>
      <c r="G4" s="101"/>
      <c r="H4" s="101"/>
      <c r="I4" s="101"/>
      <c r="J4" s="101"/>
      <c r="K4" s="101"/>
    </row>
    <row r="5" spans="1:11">
      <c r="A5" s="84"/>
      <c r="B5" s="33"/>
      <c r="C5" s="33"/>
      <c r="D5" s="33"/>
      <c r="E5" s="33"/>
      <c r="F5" s="33"/>
      <c r="G5" s="33"/>
      <c r="H5" s="33"/>
      <c r="I5" s="33"/>
      <c r="J5" s="33"/>
      <c r="K5" s="33"/>
    </row>
    <row r="6" spans="1:11" ht="31.5" customHeight="1">
      <c r="A6" s="97" t="s">
        <v>128</v>
      </c>
      <c r="B6" s="49"/>
      <c r="C6" s="49"/>
      <c r="D6" s="49"/>
      <c r="E6" s="49"/>
      <c r="F6" s="49"/>
      <c r="G6" s="49"/>
      <c r="H6" s="49"/>
      <c r="I6" s="49"/>
      <c r="J6" s="49"/>
      <c r="K6" s="49"/>
    </row>
    <row r="7" spans="1:11">
      <c r="A7" s="103" t="s">
        <v>250</v>
      </c>
      <c r="B7" s="86"/>
      <c r="C7" s="86"/>
      <c r="D7" s="86"/>
      <c r="E7" s="86"/>
      <c r="F7" s="86"/>
      <c r="G7" s="86"/>
      <c r="H7" s="86"/>
      <c r="I7" s="86"/>
      <c r="J7" s="86"/>
      <c r="K7" s="86"/>
    </row>
    <row r="8" spans="1:11">
      <c r="A8" s="84"/>
      <c r="B8" s="33"/>
      <c r="C8" s="33"/>
      <c r="D8" s="33"/>
      <c r="E8" s="33"/>
      <c r="F8" s="33"/>
      <c r="G8" s="33"/>
      <c r="H8" s="54"/>
      <c r="I8" s="54"/>
      <c r="J8" s="54"/>
      <c r="K8" s="54"/>
    </row>
    <row r="9" spans="1:11" ht="31.5">
      <c r="A9" s="89" t="s">
        <v>264</v>
      </c>
      <c r="B9" s="49"/>
      <c r="C9" s="49"/>
      <c r="D9" s="49"/>
      <c r="E9" s="49"/>
      <c r="F9" s="49"/>
      <c r="G9" s="49"/>
      <c r="H9" s="49"/>
      <c r="I9" s="49"/>
      <c r="J9" s="49"/>
      <c r="K9" s="49"/>
    </row>
    <row r="10" spans="1:11">
      <c r="A10" s="88"/>
      <c r="B10" s="15"/>
      <c r="C10" s="33"/>
      <c r="D10" s="33"/>
      <c r="E10" s="33"/>
      <c r="F10" s="33"/>
      <c r="G10" s="33"/>
      <c r="H10" s="33"/>
      <c r="I10" s="33"/>
      <c r="J10" s="33"/>
      <c r="K10" s="33"/>
    </row>
    <row r="11" spans="1:11" ht="18.75">
      <c r="A11" s="78" t="s">
        <v>257</v>
      </c>
      <c r="B11" s="33"/>
      <c r="C11" s="33"/>
      <c r="D11" s="33"/>
      <c r="E11" s="33"/>
      <c r="F11" s="33"/>
      <c r="G11" s="33"/>
      <c r="H11" s="33"/>
      <c r="I11" s="33"/>
      <c r="J11" s="33"/>
      <c r="K11" s="33"/>
    </row>
    <row r="12" spans="1:11">
      <c r="A12" s="84"/>
      <c r="B12" s="33"/>
      <c r="C12" s="33"/>
      <c r="D12" s="33"/>
      <c r="E12" s="33"/>
      <c r="F12" s="33"/>
      <c r="G12" s="33"/>
      <c r="H12" s="33"/>
      <c r="I12" s="33"/>
      <c r="J12" s="33"/>
      <c r="K12" s="33"/>
    </row>
    <row r="13" spans="1:11">
      <c r="A13" s="84"/>
      <c r="B13" s="33"/>
      <c r="C13" s="33"/>
      <c r="D13" s="33"/>
      <c r="E13" s="33"/>
      <c r="F13" s="33"/>
      <c r="G13" s="33"/>
      <c r="H13" s="33"/>
      <c r="I13" s="33"/>
      <c r="J13" s="33"/>
      <c r="K13" s="33"/>
    </row>
    <row r="14" spans="1:11">
      <c r="A14" s="84"/>
      <c r="B14" s="33"/>
      <c r="C14" s="33"/>
      <c r="D14" s="33"/>
      <c r="E14" s="86"/>
      <c r="F14" s="33"/>
      <c r="G14" s="33"/>
      <c r="H14" s="33"/>
      <c r="I14" s="33"/>
      <c r="J14" s="33"/>
      <c r="K14" s="33"/>
    </row>
    <row r="15" spans="1:11">
      <c r="A15" s="84"/>
      <c r="B15" s="33"/>
      <c r="C15" s="33"/>
      <c r="D15" s="33"/>
      <c r="E15" s="33"/>
      <c r="F15" s="33"/>
      <c r="G15" s="33"/>
      <c r="H15" s="33"/>
      <c r="I15" s="33"/>
      <c r="J15" s="33"/>
      <c r="K15" s="33"/>
    </row>
    <row r="16" spans="1:11">
      <c r="A16" s="84"/>
      <c r="B16" s="33"/>
      <c r="C16" s="33"/>
      <c r="D16" s="33"/>
      <c r="E16" s="33"/>
      <c r="F16" s="33"/>
      <c r="G16" s="33"/>
      <c r="H16" s="33"/>
      <c r="I16" s="33"/>
      <c r="J16" s="33"/>
      <c r="K16" s="33"/>
    </row>
  </sheetData>
  <sheetProtection password="CF66" sheet="1" formatCells="0" formatColumns="0" formatRows="0" insertColumns="0" insertRows="0" insertHyperlinks="0" deleteColumns="0" deleteRows="0" sort="0" autoFilter="0" pivotTables="0"/>
  <phoneticPr fontId="144" type="noConversion"/>
  <hyperlinks>
    <hyperlink ref="A4" r:id="rId1" display="http://www.rg.ru/2011/07/22/zakupki-dok.html"/>
    <hyperlink ref="A7" r:id="rId2" display="http://zakupki.gov.ru/wps/portal/base/topmain/home"/>
    <hyperlink ref="A11" r:id="rId3"/>
  </hyperlinks>
  <printOptions horizontalCentered="1"/>
  <pageMargins left="0.78740157480314965" right="0.39370078740157483" top="0.39370078740157483" bottom="0.39370078740157483" header="0.31496062992125984" footer="0.31496062992125984"/>
  <pageSetup paperSize="9" orientation="portrait" r:id="rId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N42"/>
  <sheetViews>
    <sheetView view="pageBreakPreview" topLeftCell="A22" zoomScaleNormal="100" zoomScaleSheetLayoutView="100" workbookViewId="0">
      <selection activeCell="G9" sqref="G9"/>
    </sheetView>
  </sheetViews>
  <sheetFormatPr defaultRowHeight="15"/>
  <cols>
    <col min="1" max="1" width="10.28515625" customWidth="1"/>
    <col min="2" max="2" width="11.5703125" style="33" customWidth="1"/>
    <col min="3" max="3" width="23.85546875" customWidth="1"/>
    <col min="4" max="4" width="3.7109375" style="33" customWidth="1"/>
    <col min="5" max="5" width="31.28515625" style="33" customWidth="1"/>
    <col min="6" max="6" width="16.85546875" customWidth="1"/>
    <col min="7" max="7" width="12.7109375" customWidth="1"/>
    <col min="8" max="8" width="18.28515625" customWidth="1"/>
  </cols>
  <sheetData>
    <row r="1" spans="1:14" ht="15.75">
      <c r="A1" s="345" t="s">
        <v>230</v>
      </c>
      <c r="B1" s="345"/>
      <c r="C1" s="345"/>
      <c r="D1" s="345"/>
      <c r="E1" s="345"/>
      <c r="F1" s="345"/>
      <c r="G1" s="345"/>
      <c r="H1" s="345"/>
      <c r="I1" s="104"/>
    </row>
    <row r="2" spans="1:14" ht="15.75">
      <c r="A2" s="345" t="s">
        <v>231</v>
      </c>
      <c r="B2" s="345"/>
      <c r="C2" s="345"/>
      <c r="D2" s="345"/>
      <c r="E2" s="345"/>
      <c r="F2" s="345"/>
      <c r="G2" s="345"/>
      <c r="H2" s="345"/>
      <c r="I2" s="104"/>
    </row>
    <row r="3" spans="1:14" ht="15.75">
      <c r="A3" s="345" t="s">
        <v>232</v>
      </c>
      <c r="B3" s="345"/>
      <c r="C3" s="345"/>
      <c r="D3" s="345"/>
      <c r="E3" s="345"/>
      <c r="F3" s="345"/>
      <c r="G3" s="345"/>
      <c r="H3" s="345"/>
      <c r="I3" s="104"/>
    </row>
    <row r="4" spans="1:14" ht="8.25" customHeight="1">
      <c r="A4" s="73"/>
      <c r="B4" s="73"/>
    </row>
    <row r="5" spans="1:14">
      <c r="A5" s="347" t="s">
        <v>266</v>
      </c>
      <c r="B5" s="347"/>
      <c r="C5" s="342" t="s">
        <v>265</v>
      </c>
      <c r="D5" s="342"/>
      <c r="E5" s="342"/>
      <c r="F5" s="342"/>
      <c r="G5" s="96"/>
      <c r="H5" s="96"/>
      <c r="I5" s="96"/>
    </row>
    <row r="6" spans="1:14">
      <c r="A6" s="343" t="s">
        <v>233</v>
      </c>
      <c r="B6" s="343"/>
      <c r="C6" s="343"/>
      <c r="D6" s="343"/>
      <c r="E6" s="343"/>
      <c r="F6" s="343"/>
      <c r="N6" s="74"/>
    </row>
    <row r="7" spans="1:14" s="33" customFormat="1" ht="15.75">
      <c r="A7" s="346" t="s">
        <v>268</v>
      </c>
      <c r="B7" s="346"/>
      <c r="C7" s="346"/>
      <c r="D7" s="346"/>
      <c r="E7" s="346"/>
      <c r="F7" s="108"/>
      <c r="N7" s="74"/>
    </row>
    <row r="8" spans="1:14" ht="15.75">
      <c r="A8" s="346" t="s">
        <v>234</v>
      </c>
      <c r="B8" s="346"/>
      <c r="C8" s="346"/>
      <c r="D8" s="346"/>
      <c r="E8" s="346"/>
    </row>
    <row r="9" spans="1:14" ht="15.75">
      <c r="A9" s="346" t="s">
        <v>267</v>
      </c>
      <c r="B9" s="346"/>
      <c r="C9" s="346"/>
      <c r="D9" s="346"/>
      <c r="E9" s="346"/>
    </row>
    <row r="10" spans="1:14" s="33" customFormat="1" ht="15.75">
      <c r="A10" s="346" t="s">
        <v>281</v>
      </c>
      <c r="B10" s="346"/>
      <c r="C10" s="346"/>
      <c r="D10" s="346"/>
      <c r="E10" s="346"/>
    </row>
    <row r="11" spans="1:14" s="33" customFormat="1" ht="15.75">
      <c r="A11" s="346" t="s">
        <v>282</v>
      </c>
      <c r="B11" s="346"/>
      <c r="C11" s="346"/>
      <c r="D11" s="346"/>
      <c r="E11" s="346"/>
    </row>
    <row r="12" spans="1:14">
      <c r="A12" s="343" t="s">
        <v>270</v>
      </c>
      <c r="B12" s="343"/>
      <c r="C12" s="343"/>
      <c r="D12" s="342" t="s">
        <v>269</v>
      </c>
      <c r="E12" s="342"/>
      <c r="F12" s="342"/>
      <c r="G12" s="342"/>
      <c r="H12" s="342"/>
    </row>
    <row r="13" spans="1:14" ht="28.5" customHeight="1">
      <c r="A13" s="343" t="s">
        <v>273</v>
      </c>
      <c r="B13" s="343"/>
      <c r="C13" s="343"/>
      <c r="D13" s="343"/>
      <c r="E13" s="344" t="s">
        <v>274</v>
      </c>
      <c r="F13" s="344"/>
      <c r="G13" s="344"/>
      <c r="H13" s="344"/>
    </row>
    <row r="14" spans="1:14">
      <c r="A14" s="74" t="s">
        <v>272</v>
      </c>
      <c r="B14" s="74"/>
      <c r="E14" s="342" t="s">
        <v>271</v>
      </c>
      <c r="F14" s="342"/>
      <c r="G14" s="342"/>
      <c r="H14" s="342"/>
    </row>
    <row r="15" spans="1:14" ht="6.75" customHeight="1">
      <c r="A15" s="73"/>
      <c r="B15" s="73"/>
    </row>
    <row r="16" spans="1:14">
      <c r="A16" s="343" t="s">
        <v>235</v>
      </c>
      <c r="B16" s="343"/>
      <c r="C16" s="343"/>
      <c r="D16" s="343"/>
      <c r="E16" s="343"/>
    </row>
    <row r="17" spans="1:8" ht="6" customHeight="1">
      <c r="A17" s="73"/>
      <c r="B17" s="73"/>
    </row>
    <row r="18" spans="1:8" ht="56.25" customHeight="1">
      <c r="A18" s="105" t="s">
        <v>236</v>
      </c>
      <c r="B18" s="348" t="s">
        <v>237</v>
      </c>
      <c r="C18" s="348"/>
      <c r="D18" s="348" t="s">
        <v>238</v>
      </c>
      <c r="E18" s="348"/>
      <c r="F18" s="105" t="s">
        <v>239</v>
      </c>
      <c r="G18" s="105" t="s">
        <v>280</v>
      </c>
      <c r="H18" s="105" t="s">
        <v>240</v>
      </c>
    </row>
    <row r="19" spans="1:8" ht="27" customHeight="1">
      <c r="A19" s="349">
        <v>1</v>
      </c>
      <c r="B19" s="349" t="s">
        <v>275</v>
      </c>
      <c r="C19" s="349"/>
      <c r="D19" s="341" t="s">
        <v>173</v>
      </c>
      <c r="E19" s="341"/>
      <c r="F19" s="106" t="s">
        <v>277</v>
      </c>
      <c r="G19" s="106">
        <v>1</v>
      </c>
      <c r="H19" s="349" t="s">
        <v>241</v>
      </c>
    </row>
    <row r="20" spans="1:8" ht="40.5" customHeight="1">
      <c r="A20" s="349"/>
      <c r="B20" s="349"/>
      <c r="C20" s="349"/>
      <c r="D20" s="341" t="s">
        <v>174</v>
      </c>
      <c r="E20" s="341"/>
      <c r="F20" s="106" t="s">
        <v>114</v>
      </c>
      <c r="G20" s="106">
        <v>3</v>
      </c>
      <c r="H20" s="349"/>
    </row>
    <row r="21" spans="1:8" ht="51.75" customHeight="1">
      <c r="A21" s="349"/>
      <c r="B21" s="349"/>
      <c r="C21" s="349"/>
      <c r="D21" s="341" t="s">
        <v>175</v>
      </c>
      <c r="E21" s="341"/>
      <c r="F21" s="106" t="s">
        <v>278</v>
      </c>
      <c r="G21" s="106">
        <v>1</v>
      </c>
      <c r="H21" s="349"/>
    </row>
    <row r="22" spans="1:8" ht="64.5" customHeight="1">
      <c r="A22" s="349"/>
      <c r="B22" s="349"/>
      <c r="C22" s="349"/>
      <c r="D22" s="341" t="s">
        <v>176</v>
      </c>
      <c r="E22" s="341"/>
      <c r="F22" s="106" t="s">
        <v>114</v>
      </c>
      <c r="G22" s="106">
        <v>3</v>
      </c>
      <c r="H22" s="349"/>
    </row>
    <row r="23" spans="1:8" ht="36.75" customHeight="1">
      <c r="A23" s="349"/>
      <c r="B23" s="349"/>
      <c r="C23" s="349"/>
      <c r="D23" s="341" t="s">
        <v>177</v>
      </c>
      <c r="E23" s="341"/>
      <c r="F23" s="106" t="s">
        <v>278</v>
      </c>
      <c r="G23" s="106">
        <v>1</v>
      </c>
      <c r="H23" s="349"/>
    </row>
    <row r="24" spans="1:8" ht="45.75" customHeight="1">
      <c r="A24" s="349"/>
      <c r="B24" s="349"/>
      <c r="C24" s="349"/>
      <c r="D24" s="341" t="s">
        <v>178</v>
      </c>
      <c r="E24" s="341"/>
      <c r="F24" s="107"/>
      <c r="G24" s="106">
        <v>5</v>
      </c>
      <c r="H24" s="349"/>
    </row>
    <row r="25" spans="1:8" ht="34.5" customHeight="1">
      <c r="A25" s="349"/>
      <c r="B25" s="349"/>
      <c r="C25" s="349"/>
      <c r="D25" s="341" t="s">
        <v>179</v>
      </c>
      <c r="E25" s="341"/>
      <c r="F25" s="106" t="s">
        <v>242</v>
      </c>
      <c r="G25" s="106">
        <v>1</v>
      </c>
      <c r="H25" s="349"/>
    </row>
    <row r="26" spans="1:8" ht="27" customHeight="1">
      <c r="A26" s="349">
        <v>2</v>
      </c>
      <c r="B26" s="349" t="s">
        <v>276</v>
      </c>
      <c r="C26" s="349"/>
      <c r="D26" s="341" t="s">
        <v>180</v>
      </c>
      <c r="E26" s="341"/>
      <c r="F26" s="106" t="s">
        <v>277</v>
      </c>
      <c r="G26" s="106">
        <v>1</v>
      </c>
      <c r="H26" s="349" t="s">
        <v>241</v>
      </c>
    </row>
    <row r="27" spans="1:8" ht="65.25" customHeight="1">
      <c r="A27" s="349"/>
      <c r="B27" s="349"/>
      <c r="C27" s="349"/>
      <c r="D27" s="341" t="s">
        <v>181</v>
      </c>
      <c r="E27" s="341"/>
      <c r="F27" s="106" t="s">
        <v>114</v>
      </c>
      <c r="G27" s="106">
        <v>3</v>
      </c>
      <c r="H27" s="349"/>
    </row>
    <row r="28" spans="1:8" ht="40.5" customHeight="1">
      <c r="A28" s="349"/>
      <c r="B28" s="349"/>
      <c r="C28" s="349"/>
      <c r="D28" s="341" t="s">
        <v>182</v>
      </c>
      <c r="E28" s="341"/>
      <c r="F28" s="106" t="s">
        <v>278</v>
      </c>
      <c r="G28" s="106">
        <v>1</v>
      </c>
      <c r="H28" s="349"/>
    </row>
    <row r="29" spans="1:8" ht="25.5" customHeight="1">
      <c r="A29" s="349"/>
      <c r="B29" s="349"/>
      <c r="C29" s="349"/>
      <c r="D29" s="341" t="s">
        <v>183</v>
      </c>
      <c r="E29" s="341"/>
      <c r="F29" s="106" t="s">
        <v>114</v>
      </c>
      <c r="G29" s="106">
        <v>5</v>
      </c>
      <c r="H29" s="349"/>
    </row>
    <row r="30" spans="1:8" ht="51" customHeight="1">
      <c r="A30" s="349"/>
      <c r="B30" s="349"/>
      <c r="C30" s="349"/>
      <c r="D30" s="341" t="s">
        <v>184</v>
      </c>
      <c r="E30" s="341"/>
      <c r="F30" s="106" t="s">
        <v>242</v>
      </c>
      <c r="G30" s="106">
        <v>1</v>
      </c>
      <c r="H30" s="349"/>
    </row>
    <row r="31" spans="1:8" ht="54.75" customHeight="1">
      <c r="A31" s="349">
        <v>3</v>
      </c>
      <c r="B31" s="349" t="s">
        <v>251</v>
      </c>
      <c r="C31" s="349"/>
      <c r="D31" s="341" t="s">
        <v>185</v>
      </c>
      <c r="E31" s="341"/>
      <c r="F31" s="106" t="s">
        <v>277</v>
      </c>
      <c r="G31" s="106">
        <v>1</v>
      </c>
      <c r="H31" s="349" t="s">
        <v>241</v>
      </c>
    </row>
    <row r="32" spans="1:8" ht="54.75" customHeight="1">
      <c r="A32" s="349"/>
      <c r="B32" s="349"/>
      <c r="C32" s="349"/>
      <c r="D32" s="341" t="s">
        <v>186</v>
      </c>
      <c r="E32" s="341"/>
      <c r="F32" s="106" t="s">
        <v>243</v>
      </c>
      <c r="G32" s="106">
        <v>2</v>
      </c>
      <c r="H32" s="349"/>
    </row>
    <row r="33" spans="1:9" ht="36" customHeight="1">
      <c r="A33" s="349">
        <v>4</v>
      </c>
      <c r="B33" s="349" t="s">
        <v>244</v>
      </c>
      <c r="C33" s="349"/>
      <c r="D33" s="341" t="s">
        <v>187</v>
      </c>
      <c r="E33" s="341"/>
      <c r="F33" s="106" t="s">
        <v>277</v>
      </c>
      <c r="G33" s="106">
        <v>1</v>
      </c>
      <c r="H33" s="349" t="s">
        <v>241</v>
      </c>
    </row>
    <row r="34" spans="1:9" ht="40.5" customHeight="1">
      <c r="A34" s="349"/>
      <c r="B34" s="349"/>
      <c r="C34" s="349"/>
      <c r="D34" s="341" t="s">
        <v>188</v>
      </c>
      <c r="E34" s="341"/>
      <c r="F34" s="106" t="s">
        <v>278</v>
      </c>
      <c r="G34" s="106">
        <v>5</v>
      </c>
      <c r="H34" s="349"/>
    </row>
    <row r="35" spans="1:9" ht="27" customHeight="1">
      <c r="A35" s="349"/>
      <c r="B35" s="349"/>
      <c r="C35" s="349"/>
      <c r="D35" s="341" t="s">
        <v>189</v>
      </c>
      <c r="E35" s="341"/>
      <c r="F35" s="106" t="s">
        <v>279</v>
      </c>
      <c r="G35" s="106">
        <v>1</v>
      </c>
      <c r="H35" s="349"/>
    </row>
    <row r="36" spans="1:9" ht="28.5" customHeight="1">
      <c r="A36" s="349"/>
      <c r="B36" s="349"/>
      <c r="C36" s="349"/>
      <c r="D36" s="341" t="s">
        <v>190</v>
      </c>
      <c r="E36" s="341"/>
      <c r="F36" s="106" t="s">
        <v>245</v>
      </c>
      <c r="G36" s="106">
        <v>1</v>
      </c>
      <c r="H36" s="349"/>
    </row>
    <row r="37" spans="1:9">
      <c r="A37" s="73"/>
      <c r="B37" s="73"/>
    </row>
    <row r="38" spans="1:9">
      <c r="A38" s="73"/>
      <c r="B38" s="73"/>
    </row>
    <row r="39" spans="1:9">
      <c r="A39" s="350" t="s">
        <v>246</v>
      </c>
      <c r="B39" s="350"/>
      <c r="C39" s="350"/>
      <c r="D39" s="350"/>
      <c r="E39" s="350"/>
      <c r="F39" s="350"/>
      <c r="G39" s="350"/>
      <c r="H39" s="350"/>
      <c r="I39" s="350"/>
    </row>
    <row r="40" spans="1:9">
      <c r="A40" s="75" t="s">
        <v>247</v>
      </c>
      <c r="B40" s="75"/>
    </row>
    <row r="41" spans="1:9">
      <c r="A41" s="75" t="s">
        <v>248</v>
      </c>
      <c r="B41" s="75"/>
    </row>
    <row r="42" spans="1:9">
      <c r="A42" s="75" t="s">
        <v>258</v>
      </c>
      <c r="B42" s="75"/>
    </row>
  </sheetData>
  <sheetProtection password="CF66" sheet="1" formatCells="0" formatColumns="0" formatRows="0" insertColumns="0" insertRows="0" insertHyperlinks="0" deleteColumns="0" deleteRows="0" sort="0" autoFilter="0" pivotTables="0"/>
  <mergeCells count="50">
    <mergeCell ref="D36:E36"/>
    <mergeCell ref="A39:I39"/>
    <mergeCell ref="H19:H25"/>
    <mergeCell ref="A26:A30"/>
    <mergeCell ref="H26:H30"/>
    <mergeCell ref="A19:A25"/>
    <mergeCell ref="A31:A32"/>
    <mergeCell ref="H31:H32"/>
    <mergeCell ref="A33:A36"/>
    <mergeCell ref="H33:H36"/>
    <mergeCell ref="B31:C32"/>
    <mergeCell ref="D31:E31"/>
    <mergeCell ref="D32:E32"/>
    <mergeCell ref="B33:C36"/>
    <mergeCell ref="D33:E33"/>
    <mergeCell ref="D34:E34"/>
    <mergeCell ref="D35:E35"/>
    <mergeCell ref="A16:E16"/>
    <mergeCell ref="B18:C18"/>
    <mergeCell ref="B19:C25"/>
    <mergeCell ref="D18:E18"/>
    <mergeCell ref="D19:E19"/>
    <mergeCell ref="D20:E20"/>
    <mergeCell ref="D21:E21"/>
    <mergeCell ref="D22:E22"/>
    <mergeCell ref="D23:E23"/>
    <mergeCell ref="D24:E24"/>
    <mergeCell ref="D25:E25"/>
    <mergeCell ref="B26:C30"/>
    <mergeCell ref="D26:E26"/>
    <mergeCell ref="D27:E27"/>
    <mergeCell ref="D28:E28"/>
    <mergeCell ref="A1:H1"/>
    <mergeCell ref="A2:H2"/>
    <mergeCell ref="A3:H3"/>
    <mergeCell ref="A10:E10"/>
    <mergeCell ref="A11:E11"/>
    <mergeCell ref="A7:E7"/>
    <mergeCell ref="A9:E9"/>
    <mergeCell ref="A5:B5"/>
    <mergeCell ref="C5:F5"/>
    <mergeCell ref="A6:F6"/>
    <mergeCell ref="A8:E8"/>
    <mergeCell ref="D29:E29"/>
    <mergeCell ref="D30:E30"/>
    <mergeCell ref="E14:H14"/>
    <mergeCell ref="A12:C12"/>
    <mergeCell ref="A13:D13"/>
    <mergeCell ref="D12:H12"/>
    <mergeCell ref="E13:H13"/>
  </mergeCells>
  <printOptions horizontalCentered="1"/>
  <pageMargins left="0.78740157480314965" right="0.39370078740157483" top="0.39370078740157483" bottom="0.3937007874015748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L53"/>
  <sheetViews>
    <sheetView topLeftCell="A19" zoomScaleNormal="100" workbookViewId="0">
      <selection activeCell="BM26" sqref="BM26"/>
    </sheetView>
  </sheetViews>
  <sheetFormatPr defaultColWidth="1.42578125" defaultRowHeight="15"/>
  <cols>
    <col min="1" max="16384" width="1.42578125" style="6"/>
  </cols>
  <sheetData>
    <row r="1" spans="1:64" s="1" customFormat="1" ht="11.25">
      <c r="BL1" s="2" t="s">
        <v>39</v>
      </c>
    </row>
    <row r="2" spans="1:64" s="1" customFormat="1" ht="11.25">
      <c r="BL2" s="2" t="s">
        <v>7</v>
      </c>
    </row>
    <row r="3" spans="1:64" s="1" customFormat="1" ht="11.25">
      <c r="BL3" s="2" t="s">
        <v>8</v>
      </c>
    </row>
    <row r="4" spans="1:64" s="3" customFormat="1" ht="15.75"/>
    <row r="5" spans="1:64" s="3" customFormat="1" ht="15.75"/>
    <row r="6" spans="1:64" s="4" customFormat="1" ht="18.75">
      <c r="A6" s="225" t="s">
        <v>9</v>
      </c>
      <c r="B6" s="225"/>
      <c r="C6" s="225"/>
      <c r="D6" s="225"/>
      <c r="E6" s="225"/>
      <c r="F6" s="225"/>
      <c r="G6" s="225"/>
      <c r="H6" s="225"/>
      <c r="I6" s="225"/>
      <c r="J6" s="225"/>
      <c r="K6" s="225"/>
      <c r="L6" s="225"/>
      <c r="M6" s="225"/>
      <c r="N6" s="225"/>
      <c r="O6" s="225"/>
      <c r="P6" s="225"/>
      <c r="Q6" s="225"/>
      <c r="R6" s="225"/>
      <c r="S6" s="225"/>
      <c r="T6" s="225"/>
      <c r="U6" s="225"/>
      <c r="V6" s="225"/>
      <c r="W6" s="225"/>
      <c r="X6" s="225"/>
      <c r="Y6" s="225"/>
      <c r="Z6" s="225"/>
      <c r="AA6" s="225"/>
      <c r="AB6" s="225"/>
      <c r="AC6" s="225"/>
      <c r="AD6" s="225"/>
      <c r="AE6" s="225"/>
      <c r="AF6" s="225"/>
      <c r="AG6" s="225"/>
      <c r="AH6" s="225"/>
      <c r="AI6" s="225"/>
      <c r="AJ6" s="225"/>
      <c r="AK6" s="225"/>
      <c r="AL6" s="225"/>
      <c r="AM6" s="225"/>
      <c r="AN6" s="225"/>
      <c r="AO6" s="225"/>
      <c r="AP6" s="225"/>
      <c r="AQ6" s="225"/>
      <c r="AR6" s="225"/>
      <c r="AS6" s="225"/>
      <c r="AT6" s="225"/>
      <c r="AU6" s="225"/>
      <c r="AV6" s="225"/>
      <c r="AW6" s="225"/>
      <c r="AX6" s="225"/>
      <c r="AY6" s="225"/>
      <c r="AZ6" s="225"/>
      <c r="BA6" s="225"/>
      <c r="BB6" s="225"/>
      <c r="BC6" s="225"/>
      <c r="BD6" s="225"/>
      <c r="BE6" s="225"/>
      <c r="BF6" s="225"/>
      <c r="BG6" s="225"/>
      <c r="BH6" s="225"/>
      <c r="BI6" s="225"/>
      <c r="BJ6" s="225"/>
      <c r="BK6" s="225"/>
      <c r="BL6" s="225"/>
    </row>
    <row r="7" spans="1:64" s="4" customFormat="1" ht="18.75">
      <c r="A7" s="225" t="s">
        <v>10</v>
      </c>
      <c r="B7" s="225"/>
      <c r="C7" s="225"/>
      <c r="D7" s="225"/>
      <c r="E7" s="225"/>
      <c r="F7" s="225"/>
      <c r="G7" s="225"/>
      <c r="H7" s="225"/>
      <c r="I7" s="225"/>
      <c r="J7" s="225"/>
      <c r="K7" s="225"/>
      <c r="L7" s="225"/>
      <c r="M7" s="225"/>
      <c r="N7" s="225"/>
      <c r="O7" s="225"/>
      <c r="P7" s="225"/>
      <c r="Q7" s="225"/>
      <c r="R7" s="225"/>
      <c r="S7" s="225"/>
      <c r="T7" s="225"/>
      <c r="U7" s="225"/>
      <c r="V7" s="225"/>
      <c r="W7" s="225"/>
      <c r="X7" s="225"/>
      <c r="Y7" s="225"/>
      <c r="Z7" s="225"/>
      <c r="AA7" s="225"/>
      <c r="AB7" s="225"/>
      <c r="AC7" s="225"/>
      <c r="AD7" s="225"/>
      <c r="AE7" s="225"/>
      <c r="AF7" s="225"/>
      <c r="AG7" s="225"/>
      <c r="AH7" s="225"/>
      <c r="AI7" s="225"/>
      <c r="AJ7" s="225"/>
      <c r="AK7" s="225"/>
      <c r="AL7" s="225"/>
      <c r="AM7" s="225"/>
      <c r="AN7" s="225"/>
      <c r="AO7" s="225"/>
      <c r="AP7" s="225"/>
      <c r="AQ7" s="225"/>
      <c r="AR7" s="225"/>
      <c r="AS7" s="225"/>
      <c r="AT7" s="225"/>
      <c r="AU7" s="225"/>
      <c r="AV7" s="225"/>
      <c r="AW7" s="225"/>
      <c r="AX7" s="225"/>
      <c r="AY7" s="225"/>
      <c r="AZ7" s="225"/>
      <c r="BA7" s="225"/>
      <c r="BB7" s="225"/>
      <c r="BC7" s="225"/>
      <c r="BD7" s="225"/>
      <c r="BE7" s="225"/>
      <c r="BF7" s="225"/>
      <c r="BG7" s="225"/>
      <c r="BH7" s="225"/>
      <c r="BI7" s="225"/>
      <c r="BJ7" s="225"/>
      <c r="BK7" s="225"/>
      <c r="BL7" s="225"/>
    </row>
    <row r="8" spans="1:64" s="4" customFormat="1" ht="18.75">
      <c r="A8" s="225" t="s">
        <v>11</v>
      </c>
      <c r="B8" s="225"/>
      <c r="C8" s="225"/>
      <c r="D8" s="225"/>
      <c r="E8" s="225"/>
      <c r="F8" s="225"/>
      <c r="G8" s="225"/>
      <c r="H8" s="225"/>
      <c r="I8" s="225"/>
      <c r="J8" s="225"/>
      <c r="K8" s="225"/>
      <c r="L8" s="225"/>
      <c r="M8" s="225"/>
      <c r="N8" s="225"/>
      <c r="O8" s="225"/>
      <c r="P8" s="225"/>
      <c r="Q8" s="225"/>
      <c r="R8" s="225"/>
      <c r="S8" s="225"/>
      <c r="T8" s="225"/>
      <c r="U8" s="225"/>
      <c r="V8" s="225"/>
      <c r="W8" s="225"/>
      <c r="X8" s="225"/>
      <c r="Y8" s="225"/>
      <c r="Z8" s="225"/>
      <c r="AA8" s="225"/>
      <c r="AB8" s="225"/>
      <c r="AC8" s="225"/>
      <c r="AD8" s="225"/>
      <c r="AE8" s="225"/>
      <c r="AF8" s="225"/>
      <c r="AG8" s="225"/>
      <c r="AH8" s="225"/>
      <c r="AI8" s="225"/>
      <c r="AJ8" s="225"/>
      <c r="AK8" s="225"/>
      <c r="AL8" s="225"/>
      <c r="AM8" s="225"/>
      <c r="AN8" s="225"/>
      <c r="AO8" s="225"/>
      <c r="AP8" s="225"/>
      <c r="AQ8" s="225"/>
      <c r="AR8" s="225"/>
      <c r="AS8" s="225"/>
      <c r="AT8" s="225"/>
      <c r="AU8" s="225"/>
      <c r="AV8" s="225"/>
      <c r="AW8" s="225"/>
      <c r="AX8" s="225"/>
      <c r="AY8" s="225"/>
      <c r="AZ8" s="225"/>
      <c r="BA8" s="225"/>
      <c r="BB8" s="225"/>
      <c r="BC8" s="225"/>
      <c r="BD8" s="225"/>
      <c r="BE8" s="225"/>
      <c r="BF8" s="225"/>
      <c r="BG8" s="225"/>
      <c r="BH8" s="225"/>
      <c r="BI8" s="225"/>
      <c r="BJ8" s="225"/>
      <c r="BK8" s="225"/>
      <c r="BL8" s="225"/>
    </row>
    <row r="9" spans="1:64" s="4" customFormat="1" ht="36" customHeight="1">
      <c r="A9" s="226" t="s">
        <v>40</v>
      </c>
      <c r="B9" s="226"/>
      <c r="C9" s="226"/>
      <c r="D9" s="226"/>
      <c r="E9" s="226"/>
      <c r="F9" s="226"/>
      <c r="G9" s="226"/>
      <c r="H9" s="226"/>
      <c r="I9" s="226"/>
      <c r="J9" s="226"/>
      <c r="K9" s="226"/>
      <c r="L9" s="226"/>
      <c r="M9" s="226"/>
      <c r="N9" s="226"/>
      <c r="O9" s="226"/>
      <c r="P9" s="226"/>
      <c r="Q9" s="226"/>
      <c r="R9" s="226"/>
      <c r="S9" s="226"/>
      <c r="T9" s="226"/>
      <c r="U9" s="226"/>
      <c r="V9" s="226"/>
      <c r="W9" s="226"/>
      <c r="X9" s="226"/>
      <c r="Y9" s="226"/>
      <c r="Z9" s="226"/>
      <c r="AA9" s="226"/>
      <c r="AB9" s="226"/>
      <c r="AC9" s="226"/>
      <c r="AD9" s="226"/>
      <c r="AE9" s="226"/>
      <c r="AF9" s="226"/>
      <c r="AG9" s="226"/>
      <c r="AH9" s="226"/>
      <c r="AI9" s="226"/>
      <c r="AJ9" s="226"/>
      <c r="AK9" s="226"/>
      <c r="AL9" s="226"/>
      <c r="AM9" s="226"/>
      <c r="AN9" s="226"/>
      <c r="AO9" s="226"/>
      <c r="AP9" s="226"/>
      <c r="AQ9" s="226"/>
      <c r="AR9" s="226"/>
      <c r="AS9" s="226"/>
      <c r="AT9" s="226"/>
      <c r="AU9" s="226"/>
      <c r="AV9" s="226"/>
      <c r="AW9" s="226"/>
      <c r="AX9" s="226"/>
      <c r="AY9" s="226"/>
      <c r="AZ9" s="226"/>
      <c r="BA9" s="226"/>
      <c r="BB9" s="226"/>
      <c r="BC9" s="226"/>
      <c r="BD9" s="226"/>
      <c r="BE9" s="226"/>
      <c r="BF9" s="226"/>
      <c r="BG9" s="226"/>
      <c r="BH9" s="226"/>
      <c r="BI9" s="226"/>
      <c r="BJ9" s="226"/>
      <c r="BK9" s="226"/>
      <c r="BL9" s="226"/>
    </row>
    <row r="10" spans="1:64" s="3" customFormat="1" ht="15.75"/>
    <row r="11" spans="1:64" s="3" customFormat="1" ht="15.75"/>
    <row r="12" spans="1:64" s="5" customFormat="1" ht="12">
      <c r="A12" s="227" t="s">
        <v>0</v>
      </c>
      <c r="B12" s="227"/>
      <c r="C12" s="227"/>
      <c r="D12" s="227"/>
      <c r="E12" s="227" t="s">
        <v>1</v>
      </c>
      <c r="F12" s="227"/>
      <c r="G12" s="227"/>
      <c r="H12" s="227"/>
      <c r="I12" s="227"/>
      <c r="J12" s="227"/>
      <c r="K12" s="227"/>
      <c r="L12" s="227"/>
      <c r="M12" s="227"/>
      <c r="N12" s="227"/>
      <c r="O12" s="227"/>
      <c r="P12" s="227"/>
      <c r="Q12" s="227"/>
      <c r="R12" s="227"/>
      <c r="S12" s="227"/>
      <c r="T12" s="227"/>
      <c r="U12" s="227"/>
      <c r="V12" s="227"/>
      <c r="W12" s="227"/>
      <c r="X12" s="227"/>
      <c r="Y12" s="227"/>
      <c r="Z12" s="227"/>
      <c r="AA12" s="227" t="s">
        <v>12</v>
      </c>
      <c r="AB12" s="227"/>
      <c r="AC12" s="227"/>
      <c r="AD12" s="227"/>
      <c r="AE12" s="227"/>
      <c r="AF12" s="227"/>
      <c r="AG12" s="229" t="s">
        <v>72</v>
      </c>
      <c r="AH12" s="229"/>
      <c r="AI12" s="229"/>
      <c r="AJ12" s="229"/>
      <c r="AK12" s="229"/>
      <c r="AL12" s="229"/>
      <c r="AM12" s="229"/>
      <c r="AN12" s="229"/>
      <c r="AO12" s="229"/>
      <c r="AP12" s="229"/>
      <c r="AQ12" s="229"/>
      <c r="AR12" s="229"/>
      <c r="AS12" s="229"/>
      <c r="AT12" s="229"/>
      <c r="AU12" s="229"/>
      <c r="AV12" s="229"/>
      <c r="AW12" s="229"/>
      <c r="AX12" s="229"/>
      <c r="AY12" s="229"/>
      <c r="AZ12" s="229"/>
      <c r="BA12" s="227" t="s">
        <v>14</v>
      </c>
      <c r="BB12" s="227"/>
      <c r="BC12" s="227"/>
      <c r="BD12" s="227"/>
      <c r="BE12" s="227"/>
      <c r="BF12" s="227"/>
      <c r="BG12" s="227"/>
      <c r="BH12" s="227"/>
      <c r="BI12" s="227"/>
      <c r="BJ12" s="227"/>
      <c r="BK12" s="227"/>
      <c r="BL12" s="227"/>
    </row>
    <row r="13" spans="1:64" s="5" customFormat="1" ht="12">
      <c r="A13" s="228"/>
      <c r="B13" s="228"/>
      <c r="C13" s="228"/>
      <c r="D13" s="228"/>
      <c r="E13" s="228"/>
      <c r="F13" s="228"/>
      <c r="G13" s="228"/>
      <c r="H13" s="228"/>
      <c r="I13" s="228"/>
      <c r="J13" s="228"/>
      <c r="K13" s="228"/>
      <c r="L13" s="228"/>
      <c r="M13" s="228"/>
      <c r="N13" s="228"/>
      <c r="O13" s="228"/>
      <c r="P13" s="228"/>
      <c r="Q13" s="228"/>
      <c r="R13" s="228"/>
      <c r="S13" s="228"/>
      <c r="T13" s="228"/>
      <c r="U13" s="228"/>
      <c r="V13" s="228"/>
      <c r="W13" s="228"/>
      <c r="X13" s="228"/>
      <c r="Y13" s="228"/>
      <c r="Z13" s="228"/>
      <c r="AA13" s="228"/>
      <c r="AB13" s="228"/>
      <c r="AC13" s="228"/>
      <c r="AD13" s="228"/>
      <c r="AE13" s="228"/>
      <c r="AF13" s="228"/>
      <c r="AG13" s="228" t="s">
        <v>15</v>
      </c>
      <c r="AH13" s="228"/>
      <c r="AI13" s="228"/>
      <c r="AJ13" s="228"/>
      <c r="AK13" s="228"/>
      <c r="AL13" s="228"/>
      <c r="AM13" s="228"/>
      <c r="AN13" s="228"/>
      <c r="AO13" s="228"/>
      <c r="AP13" s="228"/>
      <c r="AQ13" s="228" t="s">
        <v>16</v>
      </c>
      <c r="AR13" s="228"/>
      <c r="AS13" s="228"/>
      <c r="AT13" s="228"/>
      <c r="AU13" s="228"/>
      <c r="AV13" s="228"/>
      <c r="AW13" s="228"/>
      <c r="AX13" s="228"/>
      <c r="AY13" s="228"/>
      <c r="AZ13" s="228"/>
      <c r="BA13" s="228"/>
      <c r="BB13" s="228"/>
      <c r="BC13" s="228"/>
      <c r="BD13" s="228"/>
      <c r="BE13" s="228"/>
      <c r="BF13" s="228"/>
      <c r="BG13" s="228"/>
      <c r="BH13" s="228"/>
      <c r="BI13" s="228"/>
      <c r="BJ13" s="228"/>
      <c r="BK13" s="228"/>
      <c r="BL13" s="228"/>
    </row>
    <row r="14" spans="1:64" s="5" customFormat="1" ht="12">
      <c r="A14" s="179" t="s">
        <v>17</v>
      </c>
      <c r="B14" s="180"/>
      <c r="C14" s="180"/>
      <c r="D14" s="181"/>
      <c r="E14" s="188" t="s">
        <v>18</v>
      </c>
      <c r="F14" s="188"/>
      <c r="G14" s="188"/>
      <c r="H14" s="188"/>
      <c r="I14" s="188"/>
      <c r="J14" s="188"/>
      <c r="K14" s="188"/>
      <c r="L14" s="188"/>
      <c r="M14" s="188"/>
      <c r="N14" s="188"/>
      <c r="O14" s="188"/>
      <c r="P14" s="188"/>
      <c r="Q14" s="188"/>
      <c r="R14" s="188"/>
      <c r="S14" s="188"/>
      <c r="T14" s="188"/>
      <c r="U14" s="188"/>
      <c r="V14" s="188"/>
      <c r="W14" s="188"/>
      <c r="X14" s="188"/>
      <c r="Y14" s="188"/>
      <c r="Z14" s="188"/>
      <c r="AA14" s="189" t="s">
        <v>2</v>
      </c>
      <c r="AB14" s="190"/>
      <c r="AC14" s="190"/>
      <c r="AD14" s="190"/>
      <c r="AE14" s="190"/>
      <c r="AF14" s="191"/>
      <c r="AG14" s="198" t="s">
        <v>114</v>
      </c>
      <c r="AH14" s="199"/>
      <c r="AI14" s="199"/>
      <c r="AJ14" s="199"/>
      <c r="AK14" s="199"/>
      <c r="AL14" s="199"/>
      <c r="AM14" s="199"/>
      <c r="AN14" s="199"/>
      <c r="AO14" s="199"/>
      <c r="AP14" s="200"/>
      <c r="AQ14" s="198" t="s">
        <v>114</v>
      </c>
      <c r="AR14" s="199"/>
      <c r="AS14" s="199"/>
      <c r="AT14" s="199"/>
      <c r="AU14" s="199"/>
      <c r="AV14" s="199"/>
      <c r="AW14" s="199"/>
      <c r="AX14" s="199"/>
      <c r="AY14" s="199"/>
      <c r="AZ14" s="200"/>
      <c r="BA14" s="241" t="s">
        <v>114</v>
      </c>
      <c r="BB14" s="242"/>
      <c r="BC14" s="242"/>
      <c r="BD14" s="242"/>
      <c r="BE14" s="242"/>
      <c r="BF14" s="242"/>
      <c r="BG14" s="242"/>
      <c r="BH14" s="242"/>
      <c r="BI14" s="242"/>
      <c r="BJ14" s="242"/>
      <c r="BK14" s="242"/>
      <c r="BL14" s="243"/>
    </row>
    <row r="15" spans="1:64" s="5" customFormat="1" ht="12">
      <c r="A15" s="185"/>
      <c r="B15" s="186"/>
      <c r="C15" s="186"/>
      <c r="D15" s="187"/>
      <c r="E15" s="208" t="s">
        <v>19</v>
      </c>
      <c r="F15" s="208"/>
      <c r="G15" s="208"/>
      <c r="H15" s="208"/>
      <c r="I15" s="208"/>
      <c r="J15" s="208"/>
      <c r="K15" s="208"/>
      <c r="L15" s="208"/>
      <c r="M15" s="208"/>
      <c r="N15" s="208"/>
      <c r="O15" s="208"/>
      <c r="P15" s="208"/>
      <c r="Q15" s="208"/>
      <c r="R15" s="208"/>
      <c r="S15" s="208"/>
      <c r="T15" s="208"/>
      <c r="U15" s="208"/>
      <c r="V15" s="208"/>
      <c r="W15" s="208"/>
      <c r="X15" s="208"/>
      <c r="Y15" s="208"/>
      <c r="Z15" s="208"/>
      <c r="AA15" s="195"/>
      <c r="AB15" s="196"/>
      <c r="AC15" s="196"/>
      <c r="AD15" s="196"/>
      <c r="AE15" s="196"/>
      <c r="AF15" s="197"/>
      <c r="AG15" s="204"/>
      <c r="AH15" s="205"/>
      <c r="AI15" s="205"/>
      <c r="AJ15" s="205"/>
      <c r="AK15" s="205"/>
      <c r="AL15" s="205"/>
      <c r="AM15" s="205"/>
      <c r="AN15" s="205"/>
      <c r="AO15" s="205"/>
      <c r="AP15" s="206"/>
      <c r="AQ15" s="204"/>
      <c r="AR15" s="205"/>
      <c r="AS15" s="205"/>
      <c r="AT15" s="205"/>
      <c r="AU15" s="205"/>
      <c r="AV15" s="205"/>
      <c r="AW15" s="205"/>
      <c r="AX15" s="205"/>
      <c r="AY15" s="205"/>
      <c r="AZ15" s="206"/>
      <c r="BA15" s="244"/>
      <c r="BB15" s="245"/>
      <c r="BC15" s="245"/>
      <c r="BD15" s="245"/>
      <c r="BE15" s="245"/>
      <c r="BF15" s="245"/>
      <c r="BG15" s="245"/>
      <c r="BH15" s="245"/>
      <c r="BI15" s="245"/>
      <c r="BJ15" s="245"/>
      <c r="BK15" s="245"/>
      <c r="BL15" s="246"/>
    </row>
    <row r="16" spans="1:64" s="5" customFormat="1" ht="12">
      <c r="A16" s="179" t="s">
        <v>20</v>
      </c>
      <c r="B16" s="180"/>
      <c r="C16" s="180"/>
      <c r="D16" s="181"/>
      <c r="E16" s="188" t="s">
        <v>18</v>
      </c>
      <c r="F16" s="188"/>
      <c r="G16" s="188"/>
      <c r="H16" s="188"/>
      <c r="I16" s="188"/>
      <c r="J16" s="188"/>
      <c r="K16" s="188"/>
      <c r="L16" s="188"/>
      <c r="M16" s="188"/>
      <c r="N16" s="188"/>
      <c r="O16" s="188"/>
      <c r="P16" s="188"/>
      <c r="Q16" s="188"/>
      <c r="R16" s="188"/>
      <c r="S16" s="188"/>
      <c r="T16" s="188"/>
      <c r="U16" s="188"/>
      <c r="V16" s="188"/>
      <c r="W16" s="188"/>
      <c r="X16" s="188"/>
      <c r="Y16" s="188"/>
      <c r="Z16" s="188"/>
      <c r="AA16" s="189" t="s">
        <v>2</v>
      </c>
      <c r="AB16" s="190"/>
      <c r="AC16" s="190"/>
      <c r="AD16" s="190"/>
      <c r="AE16" s="190"/>
      <c r="AF16" s="191"/>
      <c r="AG16" s="230">
        <v>6135.33</v>
      </c>
      <c r="AH16" s="231"/>
      <c r="AI16" s="231"/>
      <c r="AJ16" s="231"/>
      <c r="AK16" s="231"/>
      <c r="AL16" s="231"/>
      <c r="AM16" s="231"/>
      <c r="AN16" s="231"/>
      <c r="AO16" s="231"/>
      <c r="AP16" s="232"/>
      <c r="AQ16" s="230">
        <f>AG16</f>
        <v>6135.33</v>
      </c>
      <c r="AR16" s="231"/>
      <c r="AS16" s="231"/>
      <c r="AT16" s="231"/>
      <c r="AU16" s="231"/>
      <c r="AV16" s="231"/>
      <c r="AW16" s="231"/>
      <c r="AX16" s="231"/>
      <c r="AY16" s="231"/>
      <c r="AZ16" s="232"/>
      <c r="BA16" s="241" t="s">
        <v>114</v>
      </c>
      <c r="BB16" s="242"/>
      <c r="BC16" s="242"/>
      <c r="BD16" s="242"/>
      <c r="BE16" s="242"/>
      <c r="BF16" s="242"/>
      <c r="BG16" s="242"/>
      <c r="BH16" s="242"/>
      <c r="BI16" s="242"/>
      <c r="BJ16" s="242"/>
      <c r="BK16" s="242"/>
      <c r="BL16" s="243"/>
    </row>
    <row r="17" spans="1:64" s="5" customFormat="1" ht="12">
      <c r="A17" s="185"/>
      <c r="B17" s="186"/>
      <c r="C17" s="186"/>
      <c r="D17" s="187"/>
      <c r="E17" s="207" t="s">
        <v>21</v>
      </c>
      <c r="F17" s="207"/>
      <c r="G17" s="207"/>
      <c r="H17" s="207"/>
      <c r="I17" s="207"/>
      <c r="J17" s="207"/>
      <c r="K17" s="207"/>
      <c r="L17" s="207"/>
      <c r="M17" s="207"/>
      <c r="N17" s="207"/>
      <c r="O17" s="207"/>
      <c r="P17" s="207"/>
      <c r="Q17" s="207"/>
      <c r="R17" s="207"/>
      <c r="S17" s="207"/>
      <c r="T17" s="207"/>
      <c r="U17" s="207"/>
      <c r="V17" s="207"/>
      <c r="W17" s="207"/>
      <c r="X17" s="207"/>
      <c r="Y17" s="207"/>
      <c r="Z17" s="207"/>
      <c r="AA17" s="195"/>
      <c r="AB17" s="196"/>
      <c r="AC17" s="196"/>
      <c r="AD17" s="196"/>
      <c r="AE17" s="196"/>
      <c r="AF17" s="197"/>
      <c r="AG17" s="236"/>
      <c r="AH17" s="237"/>
      <c r="AI17" s="237"/>
      <c r="AJ17" s="237"/>
      <c r="AK17" s="237"/>
      <c r="AL17" s="237"/>
      <c r="AM17" s="237"/>
      <c r="AN17" s="237"/>
      <c r="AO17" s="237"/>
      <c r="AP17" s="238"/>
      <c r="AQ17" s="236"/>
      <c r="AR17" s="237"/>
      <c r="AS17" s="237"/>
      <c r="AT17" s="237"/>
      <c r="AU17" s="237"/>
      <c r="AV17" s="237"/>
      <c r="AW17" s="237"/>
      <c r="AX17" s="237"/>
      <c r="AY17" s="237"/>
      <c r="AZ17" s="238"/>
      <c r="BA17" s="244"/>
      <c r="BB17" s="245"/>
      <c r="BC17" s="245"/>
      <c r="BD17" s="245"/>
      <c r="BE17" s="245"/>
      <c r="BF17" s="245"/>
      <c r="BG17" s="245"/>
      <c r="BH17" s="245"/>
      <c r="BI17" s="245"/>
      <c r="BJ17" s="245"/>
      <c r="BK17" s="245"/>
      <c r="BL17" s="246"/>
    </row>
    <row r="18" spans="1:64" s="5" customFormat="1" ht="12">
      <c r="A18" s="179" t="s">
        <v>22</v>
      </c>
      <c r="B18" s="180"/>
      <c r="C18" s="180"/>
      <c r="D18" s="181"/>
      <c r="E18" s="208" t="s">
        <v>41</v>
      </c>
      <c r="F18" s="208"/>
      <c r="G18" s="208"/>
      <c r="H18" s="208"/>
      <c r="I18" s="208"/>
      <c r="J18" s="208"/>
      <c r="K18" s="208"/>
      <c r="L18" s="208"/>
      <c r="M18" s="208"/>
      <c r="N18" s="208"/>
      <c r="O18" s="208"/>
      <c r="P18" s="208"/>
      <c r="Q18" s="208"/>
      <c r="R18" s="208"/>
      <c r="S18" s="208"/>
      <c r="T18" s="208"/>
      <c r="U18" s="208"/>
      <c r="V18" s="208"/>
      <c r="W18" s="208"/>
      <c r="X18" s="208"/>
      <c r="Y18" s="208"/>
      <c r="Z18" s="208"/>
      <c r="AA18" s="189" t="s">
        <v>2</v>
      </c>
      <c r="AB18" s="190"/>
      <c r="AC18" s="190"/>
      <c r="AD18" s="190"/>
      <c r="AE18" s="190"/>
      <c r="AF18" s="191"/>
      <c r="AG18" s="230">
        <f>AG20+AG22+AG24</f>
        <v>1649.4299999999998</v>
      </c>
      <c r="AH18" s="231"/>
      <c r="AI18" s="231"/>
      <c r="AJ18" s="231"/>
      <c r="AK18" s="231"/>
      <c r="AL18" s="231"/>
      <c r="AM18" s="231"/>
      <c r="AN18" s="231"/>
      <c r="AO18" s="231"/>
      <c r="AP18" s="232"/>
      <c r="AQ18" s="230">
        <f>AQ20+AQ22+AQ24</f>
        <v>3774.83</v>
      </c>
      <c r="AR18" s="231"/>
      <c r="AS18" s="231"/>
      <c r="AT18" s="231"/>
      <c r="AU18" s="231"/>
      <c r="AV18" s="231"/>
      <c r="AW18" s="231"/>
      <c r="AX18" s="231"/>
      <c r="AY18" s="231"/>
      <c r="AZ18" s="232"/>
      <c r="BA18" s="241" t="s">
        <v>114</v>
      </c>
      <c r="BB18" s="242"/>
      <c r="BC18" s="242"/>
      <c r="BD18" s="242"/>
      <c r="BE18" s="242"/>
      <c r="BF18" s="242"/>
      <c r="BG18" s="242"/>
      <c r="BH18" s="242"/>
      <c r="BI18" s="242"/>
      <c r="BJ18" s="242"/>
      <c r="BK18" s="242"/>
      <c r="BL18" s="243"/>
    </row>
    <row r="19" spans="1:64" s="5" customFormat="1" ht="12">
      <c r="A19" s="185"/>
      <c r="B19" s="186"/>
      <c r="C19" s="186"/>
      <c r="D19" s="187"/>
      <c r="E19" s="208" t="s">
        <v>42</v>
      </c>
      <c r="F19" s="208"/>
      <c r="G19" s="208"/>
      <c r="H19" s="208"/>
      <c r="I19" s="208"/>
      <c r="J19" s="208"/>
      <c r="K19" s="208"/>
      <c r="L19" s="208"/>
      <c r="M19" s="208"/>
      <c r="N19" s="208"/>
      <c r="O19" s="208"/>
      <c r="P19" s="208"/>
      <c r="Q19" s="208"/>
      <c r="R19" s="208"/>
      <c r="S19" s="208"/>
      <c r="T19" s="208"/>
      <c r="U19" s="208"/>
      <c r="V19" s="208"/>
      <c r="W19" s="208"/>
      <c r="X19" s="208"/>
      <c r="Y19" s="208"/>
      <c r="Z19" s="208"/>
      <c r="AA19" s="195"/>
      <c r="AB19" s="196"/>
      <c r="AC19" s="196"/>
      <c r="AD19" s="196"/>
      <c r="AE19" s="196"/>
      <c r="AF19" s="197"/>
      <c r="AG19" s="236"/>
      <c r="AH19" s="237"/>
      <c r="AI19" s="237"/>
      <c r="AJ19" s="237"/>
      <c r="AK19" s="237"/>
      <c r="AL19" s="237"/>
      <c r="AM19" s="237"/>
      <c r="AN19" s="237"/>
      <c r="AO19" s="237"/>
      <c r="AP19" s="238"/>
      <c r="AQ19" s="236"/>
      <c r="AR19" s="237"/>
      <c r="AS19" s="237"/>
      <c r="AT19" s="237"/>
      <c r="AU19" s="237"/>
      <c r="AV19" s="237"/>
      <c r="AW19" s="237"/>
      <c r="AX19" s="237"/>
      <c r="AY19" s="237"/>
      <c r="AZ19" s="238"/>
      <c r="BA19" s="244"/>
      <c r="BB19" s="245"/>
      <c r="BC19" s="245"/>
      <c r="BD19" s="245"/>
      <c r="BE19" s="245"/>
      <c r="BF19" s="245"/>
      <c r="BG19" s="245"/>
      <c r="BH19" s="245"/>
      <c r="BI19" s="245"/>
      <c r="BJ19" s="245"/>
      <c r="BK19" s="245"/>
      <c r="BL19" s="246"/>
    </row>
    <row r="20" spans="1:64" s="5" customFormat="1" ht="42.75" customHeight="1">
      <c r="A20" s="224" t="s">
        <v>23</v>
      </c>
      <c r="B20" s="224"/>
      <c r="C20" s="224"/>
      <c r="D20" s="224"/>
      <c r="E20" s="220" t="s">
        <v>3</v>
      </c>
      <c r="F20" s="220"/>
      <c r="G20" s="220"/>
      <c r="H20" s="220"/>
      <c r="I20" s="220"/>
      <c r="J20" s="220"/>
      <c r="K20" s="220"/>
      <c r="L20" s="220"/>
      <c r="M20" s="220"/>
      <c r="N20" s="220"/>
      <c r="O20" s="220"/>
      <c r="P20" s="220"/>
      <c r="Q20" s="220"/>
      <c r="R20" s="220"/>
      <c r="S20" s="220"/>
      <c r="T20" s="220"/>
      <c r="U20" s="220"/>
      <c r="V20" s="220"/>
      <c r="W20" s="220"/>
      <c r="X20" s="220"/>
      <c r="Y20" s="220"/>
      <c r="Z20" s="220"/>
      <c r="AA20" s="220" t="s">
        <v>2</v>
      </c>
      <c r="AB20" s="220"/>
      <c r="AC20" s="220"/>
      <c r="AD20" s="220"/>
      <c r="AE20" s="220"/>
      <c r="AF20" s="220"/>
      <c r="AG20" s="240">
        <f>383.74+264.85</f>
        <v>648.59</v>
      </c>
      <c r="AH20" s="240"/>
      <c r="AI20" s="240"/>
      <c r="AJ20" s="240"/>
      <c r="AK20" s="240"/>
      <c r="AL20" s="240"/>
      <c r="AM20" s="240"/>
      <c r="AN20" s="240"/>
      <c r="AO20" s="240"/>
      <c r="AP20" s="240"/>
      <c r="AQ20" s="240">
        <f>402.61+817.51</f>
        <v>1220.1199999999999</v>
      </c>
      <c r="AR20" s="240"/>
      <c r="AS20" s="240"/>
      <c r="AT20" s="240"/>
      <c r="AU20" s="240"/>
      <c r="AV20" s="240"/>
      <c r="AW20" s="240"/>
      <c r="AX20" s="240"/>
      <c r="AY20" s="240"/>
      <c r="AZ20" s="240"/>
      <c r="BA20" s="241" t="s">
        <v>144</v>
      </c>
      <c r="BB20" s="242"/>
      <c r="BC20" s="242"/>
      <c r="BD20" s="242"/>
      <c r="BE20" s="242"/>
      <c r="BF20" s="242"/>
      <c r="BG20" s="242"/>
      <c r="BH20" s="242"/>
      <c r="BI20" s="242"/>
      <c r="BJ20" s="242"/>
      <c r="BK20" s="242"/>
      <c r="BL20" s="243"/>
    </row>
    <row r="21" spans="1:64" s="5" customFormat="1" ht="15" customHeight="1">
      <c r="A21" s="223" t="s">
        <v>24</v>
      </c>
      <c r="B21" s="223"/>
      <c r="C21" s="223"/>
      <c r="D21" s="223"/>
      <c r="E21" s="208" t="s">
        <v>4</v>
      </c>
      <c r="F21" s="208"/>
      <c r="G21" s="208"/>
      <c r="H21" s="208"/>
      <c r="I21" s="208"/>
      <c r="J21" s="208"/>
      <c r="K21" s="208"/>
      <c r="L21" s="208"/>
      <c r="M21" s="208"/>
      <c r="N21" s="208"/>
      <c r="O21" s="208"/>
      <c r="P21" s="208"/>
      <c r="Q21" s="208"/>
      <c r="R21" s="208"/>
      <c r="S21" s="208"/>
      <c r="T21" s="208"/>
      <c r="U21" s="208"/>
      <c r="V21" s="208"/>
      <c r="W21" s="208"/>
      <c r="X21" s="208"/>
      <c r="Y21" s="208"/>
      <c r="Z21" s="208"/>
      <c r="AA21" s="208" t="s">
        <v>2</v>
      </c>
      <c r="AB21" s="208"/>
      <c r="AC21" s="208"/>
      <c r="AD21" s="208"/>
      <c r="AE21" s="208"/>
      <c r="AF21" s="208"/>
      <c r="AG21" s="250">
        <f>AG20</f>
        <v>648.59</v>
      </c>
      <c r="AH21" s="250"/>
      <c r="AI21" s="250"/>
      <c r="AJ21" s="250"/>
      <c r="AK21" s="250"/>
      <c r="AL21" s="250"/>
      <c r="AM21" s="250"/>
      <c r="AN21" s="250"/>
      <c r="AO21" s="250"/>
      <c r="AP21" s="250"/>
      <c r="AQ21" s="240">
        <f>402.61+817.51</f>
        <v>1220.1199999999999</v>
      </c>
      <c r="AR21" s="240"/>
      <c r="AS21" s="240"/>
      <c r="AT21" s="240"/>
      <c r="AU21" s="240"/>
      <c r="AV21" s="240"/>
      <c r="AW21" s="240"/>
      <c r="AX21" s="240"/>
      <c r="AY21" s="240"/>
      <c r="AZ21" s="240"/>
      <c r="BA21" s="244"/>
      <c r="BB21" s="245"/>
      <c r="BC21" s="245"/>
      <c r="BD21" s="245"/>
      <c r="BE21" s="245"/>
      <c r="BF21" s="245"/>
      <c r="BG21" s="245"/>
      <c r="BH21" s="245"/>
      <c r="BI21" s="245"/>
      <c r="BJ21" s="245"/>
      <c r="BK21" s="245"/>
      <c r="BL21" s="246"/>
    </row>
    <row r="22" spans="1:64" s="5" customFormat="1" ht="48.75" customHeight="1">
      <c r="A22" s="179" t="s">
        <v>25</v>
      </c>
      <c r="B22" s="180"/>
      <c r="C22" s="180"/>
      <c r="D22" s="181"/>
      <c r="E22" s="188" t="s">
        <v>43</v>
      </c>
      <c r="F22" s="188"/>
      <c r="G22" s="188"/>
      <c r="H22" s="188"/>
      <c r="I22" s="188"/>
      <c r="J22" s="188"/>
      <c r="K22" s="188"/>
      <c r="L22" s="188"/>
      <c r="M22" s="188"/>
      <c r="N22" s="188"/>
      <c r="O22" s="188"/>
      <c r="P22" s="188"/>
      <c r="Q22" s="188"/>
      <c r="R22" s="188"/>
      <c r="S22" s="188"/>
      <c r="T22" s="188"/>
      <c r="U22" s="188"/>
      <c r="V22" s="188"/>
      <c r="W22" s="188"/>
      <c r="X22" s="188"/>
      <c r="Y22" s="188"/>
      <c r="Z22" s="188"/>
      <c r="AA22" s="189" t="s">
        <v>2</v>
      </c>
      <c r="AB22" s="190"/>
      <c r="AC22" s="190"/>
      <c r="AD22" s="190"/>
      <c r="AE22" s="190"/>
      <c r="AF22" s="191"/>
      <c r="AG22" s="230">
        <v>624.04999999999995</v>
      </c>
      <c r="AH22" s="231"/>
      <c r="AI22" s="231"/>
      <c r="AJ22" s="231"/>
      <c r="AK22" s="231"/>
      <c r="AL22" s="231"/>
      <c r="AM22" s="231"/>
      <c r="AN22" s="231"/>
      <c r="AO22" s="231"/>
      <c r="AP22" s="232"/>
      <c r="AQ22" s="230">
        <v>1567.45</v>
      </c>
      <c r="AR22" s="231"/>
      <c r="AS22" s="231"/>
      <c r="AT22" s="231"/>
      <c r="AU22" s="231"/>
      <c r="AV22" s="231"/>
      <c r="AW22" s="231"/>
      <c r="AX22" s="231"/>
      <c r="AY22" s="231"/>
      <c r="AZ22" s="232"/>
      <c r="BA22" s="241" t="s">
        <v>145</v>
      </c>
      <c r="BB22" s="242"/>
      <c r="BC22" s="242"/>
      <c r="BD22" s="242"/>
      <c r="BE22" s="242"/>
      <c r="BF22" s="242"/>
      <c r="BG22" s="242"/>
      <c r="BH22" s="242"/>
      <c r="BI22" s="242"/>
      <c r="BJ22" s="242"/>
      <c r="BK22" s="242"/>
      <c r="BL22" s="243"/>
    </row>
    <row r="23" spans="1:64" s="5" customFormat="1" ht="12">
      <c r="A23" s="224" t="s">
        <v>26</v>
      </c>
      <c r="B23" s="224"/>
      <c r="C23" s="224"/>
      <c r="D23" s="224"/>
      <c r="E23" s="220" t="s">
        <v>4</v>
      </c>
      <c r="F23" s="220"/>
      <c r="G23" s="220"/>
      <c r="H23" s="220"/>
      <c r="I23" s="220"/>
      <c r="J23" s="220"/>
      <c r="K23" s="220"/>
      <c r="L23" s="220"/>
      <c r="M23" s="220"/>
      <c r="N23" s="220"/>
      <c r="O23" s="220"/>
      <c r="P23" s="220"/>
      <c r="Q23" s="220"/>
      <c r="R23" s="220"/>
      <c r="S23" s="220"/>
      <c r="T23" s="220"/>
      <c r="U23" s="220"/>
      <c r="V23" s="220"/>
      <c r="W23" s="220"/>
      <c r="X23" s="220"/>
      <c r="Y23" s="220"/>
      <c r="Z23" s="220"/>
      <c r="AA23" s="220" t="s">
        <v>2</v>
      </c>
      <c r="AB23" s="220"/>
      <c r="AC23" s="220"/>
      <c r="AD23" s="220"/>
      <c r="AE23" s="220"/>
      <c r="AF23" s="220"/>
      <c r="AG23" s="240">
        <f>AG22</f>
        <v>624.04999999999995</v>
      </c>
      <c r="AH23" s="240"/>
      <c r="AI23" s="240"/>
      <c r="AJ23" s="240"/>
      <c r="AK23" s="240"/>
      <c r="AL23" s="240"/>
      <c r="AM23" s="240"/>
      <c r="AN23" s="240"/>
      <c r="AO23" s="240"/>
      <c r="AP23" s="240"/>
      <c r="AQ23" s="240">
        <f>AQ22</f>
        <v>1567.45</v>
      </c>
      <c r="AR23" s="240"/>
      <c r="AS23" s="240"/>
      <c r="AT23" s="240"/>
      <c r="AU23" s="240"/>
      <c r="AV23" s="240"/>
      <c r="AW23" s="240"/>
      <c r="AX23" s="240"/>
      <c r="AY23" s="240"/>
      <c r="AZ23" s="240"/>
      <c r="BA23" s="244"/>
      <c r="BB23" s="245"/>
      <c r="BC23" s="245"/>
      <c r="BD23" s="245"/>
      <c r="BE23" s="245"/>
      <c r="BF23" s="245"/>
      <c r="BG23" s="245"/>
      <c r="BH23" s="245"/>
      <c r="BI23" s="245"/>
      <c r="BJ23" s="245"/>
      <c r="BK23" s="245"/>
      <c r="BL23" s="246"/>
    </row>
    <row r="24" spans="1:64" s="5" customFormat="1" ht="38.25" customHeight="1">
      <c r="A24" s="224" t="s">
        <v>27</v>
      </c>
      <c r="B24" s="224"/>
      <c r="C24" s="224"/>
      <c r="D24" s="224"/>
      <c r="E24" s="220" t="s">
        <v>44</v>
      </c>
      <c r="F24" s="220"/>
      <c r="G24" s="220"/>
      <c r="H24" s="220"/>
      <c r="I24" s="220"/>
      <c r="J24" s="220"/>
      <c r="K24" s="220"/>
      <c r="L24" s="220"/>
      <c r="M24" s="220"/>
      <c r="N24" s="220"/>
      <c r="O24" s="220"/>
      <c r="P24" s="220"/>
      <c r="Q24" s="220"/>
      <c r="R24" s="220"/>
      <c r="S24" s="220"/>
      <c r="T24" s="220"/>
      <c r="U24" s="220"/>
      <c r="V24" s="220"/>
      <c r="W24" s="220"/>
      <c r="X24" s="220"/>
      <c r="Y24" s="220"/>
      <c r="Z24" s="220"/>
      <c r="AA24" s="220" t="s">
        <v>2</v>
      </c>
      <c r="AB24" s="220"/>
      <c r="AC24" s="220"/>
      <c r="AD24" s="220"/>
      <c r="AE24" s="220"/>
      <c r="AF24" s="220"/>
      <c r="AG24" s="240">
        <f>324.8+51.99</f>
        <v>376.79</v>
      </c>
      <c r="AH24" s="240"/>
      <c r="AI24" s="240"/>
      <c r="AJ24" s="240"/>
      <c r="AK24" s="240"/>
      <c r="AL24" s="240"/>
      <c r="AM24" s="240"/>
      <c r="AN24" s="240"/>
      <c r="AO24" s="240"/>
      <c r="AP24" s="240"/>
      <c r="AQ24" s="240">
        <f>913.6+73.66</f>
        <v>987.26</v>
      </c>
      <c r="AR24" s="240"/>
      <c r="AS24" s="240"/>
      <c r="AT24" s="240"/>
      <c r="AU24" s="240"/>
      <c r="AV24" s="240"/>
      <c r="AW24" s="240"/>
      <c r="AX24" s="240"/>
      <c r="AY24" s="240"/>
      <c r="AZ24" s="240"/>
      <c r="BA24" s="239" t="s">
        <v>146</v>
      </c>
      <c r="BB24" s="239"/>
      <c r="BC24" s="239"/>
      <c r="BD24" s="239"/>
      <c r="BE24" s="239"/>
      <c r="BF24" s="239"/>
      <c r="BG24" s="239"/>
      <c r="BH24" s="239"/>
      <c r="BI24" s="239"/>
      <c r="BJ24" s="239"/>
      <c r="BK24" s="239"/>
      <c r="BL24" s="239"/>
    </row>
    <row r="25" spans="1:64" s="5" customFormat="1" ht="12">
      <c r="A25" s="179" t="s">
        <v>28</v>
      </c>
      <c r="B25" s="180"/>
      <c r="C25" s="180"/>
      <c r="D25" s="181"/>
      <c r="E25" s="208" t="s">
        <v>45</v>
      </c>
      <c r="F25" s="208"/>
      <c r="G25" s="208"/>
      <c r="H25" s="208"/>
      <c r="I25" s="208"/>
      <c r="J25" s="208"/>
      <c r="K25" s="208"/>
      <c r="L25" s="208"/>
      <c r="M25" s="208"/>
      <c r="N25" s="208"/>
      <c r="O25" s="208"/>
      <c r="P25" s="208"/>
      <c r="Q25" s="208"/>
      <c r="R25" s="208"/>
      <c r="S25" s="208"/>
      <c r="T25" s="208"/>
      <c r="U25" s="208"/>
      <c r="V25" s="208"/>
      <c r="W25" s="208"/>
      <c r="X25" s="208"/>
      <c r="Y25" s="208"/>
      <c r="Z25" s="208"/>
      <c r="AA25" s="189" t="s">
        <v>2</v>
      </c>
      <c r="AB25" s="190"/>
      <c r="AC25" s="190"/>
      <c r="AD25" s="190"/>
      <c r="AE25" s="190"/>
      <c r="AF25" s="191"/>
      <c r="AG25" s="230">
        <f>AG27+AG28+AG29+AG30+AG31+AG32+AG35</f>
        <v>4485.8999999999996</v>
      </c>
      <c r="AH25" s="231"/>
      <c r="AI25" s="231"/>
      <c r="AJ25" s="231"/>
      <c r="AK25" s="231"/>
      <c r="AL25" s="231"/>
      <c r="AM25" s="231"/>
      <c r="AN25" s="231"/>
      <c r="AO25" s="231"/>
      <c r="AP25" s="232"/>
      <c r="AQ25" s="230">
        <f>AQ27+AQ28+AQ29+AQ30+AQ31+AQ35</f>
        <v>9371.1099999999988</v>
      </c>
      <c r="AR25" s="231"/>
      <c r="AS25" s="231"/>
      <c r="AT25" s="231"/>
      <c r="AU25" s="231"/>
      <c r="AV25" s="231"/>
      <c r="AW25" s="231"/>
      <c r="AX25" s="231"/>
      <c r="AY25" s="231"/>
      <c r="AZ25" s="232"/>
      <c r="BA25" s="241" t="s">
        <v>114</v>
      </c>
      <c r="BB25" s="242"/>
      <c r="BC25" s="242"/>
      <c r="BD25" s="242"/>
      <c r="BE25" s="242"/>
      <c r="BF25" s="242"/>
      <c r="BG25" s="242"/>
      <c r="BH25" s="242"/>
      <c r="BI25" s="242"/>
      <c r="BJ25" s="242"/>
      <c r="BK25" s="242"/>
      <c r="BL25" s="243"/>
    </row>
    <row r="26" spans="1:64" s="5" customFormat="1" ht="12">
      <c r="A26" s="185"/>
      <c r="B26" s="186"/>
      <c r="C26" s="186"/>
      <c r="D26" s="187"/>
      <c r="E26" s="208" t="s">
        <v>46</v>
      </c>
      <c r="F26" s="208"/>
      <c r="G26" s="208"/>
      <c r="H26" s="208"/>
      <c r="I26" s="208"/>
      <c r="J26" s="208"/>
      <c r="K26" s="208"/>
      <c r="L26" s="208"/>
      <c r="M26" s="208"/>
      <c r="N26" s="208"/>
      <c r="O26" s="208"/>
      <c r="P26" s="208"/>
      <c r="Q26" s="208"/>
      <c r="R26" s="208"/>
      <c r="S26" s="208"/>
      <c r="T26" s="208"/>
      <c r="U26" s="208"/>
      <c r="V26" s="208"/>
      <c r="W26" s="208"/>
      <c r="X26" s="208"/>
      <c r="Y26" s="208"/>
      <c r="Z26" s="208"/>
      <c r="AA26" s="195"/>
      <c r="AB26" s="196"/>
      <c r="AC26" s="196"/>
      <c r="AD26" s="196"/>
      <c r="AE26" s="196"/>
      <c r="AF26" s="197"/>
      <c r="AG26" s="236"/>
      <c r="AH26" s="237"/>
      <c r="AI26" s="237"/>
      <c r="AJ26" s="237"/>
      <c r="AK26" s="237"/>
      <c r="AL26" s="237"/>
      <c r="AM26" s="237"/>
      <c r="AN26" s="237"/>
      <c r="AO26" s="237"/>
      <c r="AP26" s="238"/>
      <c r="AQ26" s="236"/>
      <c r="AR26" s="237"/>
      <c r="AS26" s="237"/>
      <c r="AT26" s="237"/>
      <c r="AU26" s="237"/>
      <c r="AV26" s="237"/>
      <c r="AW26" s="237"/>
      <c r="AX26" s="237"/>
      <c r="AY26" s="237"/>
      <c r="AZ26" s="238"/>
      <c r="BA26" s="244"/>
      <c r="BB26" s="245"/>
      <c r="BC26" s="245"/>
      <c r="BD26" s="245"/>
      <c r="BE26" s="245"/>
      <c r="BF26" s="245"/>
      <c r="BG26" s="245"/>
      <c r="BH26" s="245"/>
      <c r="BI26" s="245"/>
      <c r="BJ26" s="245"/>
      <c r="BK26" s="245"/>
      <c r="BL26" s="246"/>
    </row>
    <row r="27" spans="1:64" s="5" customFormat="1" ht="15" customHeight="1">
      <c r="A27" s="223" t="s">
        <v>47</v>
      </c>
      <c r="B27" s="223"/>
      <c r="C27" s="223"/>
      <c r="D27" s="223"/>
      <c r="E27" s="220" t="s">
        <v>5</v>
      </c>
      <c r="F27" s="220"/>
      <c r="G27" s="220"/>
      <c r="H27" s="220"/>
      <c r="I27" s="220"/>
      <c r="J27" s="220"/>
      <c r="K27" s="220"/>
      <c r="L27" s="220"/>
      <c r="M27" s="220"/>
      <c r="N27" s="220"/>
      <c r="O27" s="220"/>
      <c r="P27" s="220"/>
      <c r="Q27" s="220"/>
      <c r="R27" s="220"/>
      <c r="S27" s="220"/>
      <c r="T27" s="220"/>
      <c r="U27" s="220"/>
      <c r="V27" s="220"/>
      <c r="W27" s="220"/>
      <c r="X27" s="220"/>
      <c r="Y27" s="220"/>
      <c r="Z27" s="220"/>
      <c r="AA27" s="208" t="s">
        <v>2</v>
      </c>
      <c r="AB27" s="208"/>
      <c r="AC27" s="208"/>
      <c r="AD27" s="208"/>
      <c r="AE27" s="208"/>
      <c r="AF27" s="208"/>
      <c r="AG27" s="250">
        <v>0</v>
      </c>
      <c r="AH27" s="250"/>
      <c r="AI27" s="250"/>
      <c r="AJ27" s="250"/>
      <c r="AK27" s="250"/>
      <c r="AL27" s="250"/>
      <c r="AM27" s="250"/>
      <c r="AN27" s="250"/>
      <c r="AO27" s="250"/>
      <c r="AP27" s="250"/>
      <c r="AQ27" s="250">
        <v>0</v>
      </c>
      <c r="AR27" s="250"/>
      <c r="AS27" s="250"/>
      <c r="AT27" s="250"/>
      <c r="AU27" s="250"/>
      <c r="AV27" s="250"/>
      <c r="AW27" s="250"/>
      <c r="AX27" s="250"/>
      <c r="AY27" s="250"/>
      <c r="AZ27" s="250"/>
      <c r="BA27" s="251" t="s">
        <v>114</v>
      </c>
      <c r="BB27" s="251"/>
      <c r="BC27" s="251"/>
      <c r="BD27" s="251"/>
      <c r="BE27" s="251"/>
      <c r="BF27" s="251"/>
      <c r="BG27" s="251"/>
      <c r="BH27" s="251"/>
      <c r="BI27" s="251"/>
      <c r="BJ27" s="251"/>
      <c r="BK27" s="251"/>
      <c r="BL27" s="251"/>
    </row>
    <row r="28" spans="1:64" s="5" customFormat="1" ht="15" customHeight="1">
      <c r="A28" s="224" t="s">
        <v>48</v>
      </c>
      <c r="B28" s="224"/>
      <c r="C28" s="224"/>
      <c r="D28" s="224"/>
      <c r="E28" s="220" t="s">
        <v>49</v>
      </c>
      <c r="F28" s="220"/>
      <c r="G28" s="220"/>
      <c r="H28" s="220"/>
      <c r="I28" s="220"/>
      <c r="J28" s="220"/>
      <c r="K28" s="220"/>
      <c r="L28" s="220"/>
      <c r="M28" s="220"/>
      <c r="N28" s="220"/>
      <c r="O28" s="220"/>
      <c r="P28" s="220"/>
      <c r="Q28" s="220"/>
      <c r="R28" s="220"/>
      <c r="S28" s="220"/>
      <c r="T28" s="220"/>
      <c r="U28" s="220"/>
      <c r="V28" s="220"/>
      <c r="W28" s="220"/>
      <c r="X28" s="220"/>
      <c r="Y28" s="220"/>
      <c r="Z28" s="220"/>
      <c r="AA28" s="220" t="s">
        <v>2</v>
      </c>
      <c r="AB28" s="220"/>
      <c r="AC28" s="220"/>
      <c r="AD28" s="220"/>
      <c r="AE28" s="220"/>
      <c r="AF28" s="220"/>
      <c r="AG28" s="240">
        <v>190.96</v>
      </c>
      <c r="AH28" s="240"/>
      <c r="AI28" s="240"/>
      <c r="AJ28" s="240"/>
      <c r="AK28" s="240"/>
      <c r="AL28" s="240"/>
      <c r="AM28" s="240"/>
      <c r="AN28" s="240"/>
      <c r="AO28" s="240"/>
      <c r="AP28" s="240"/>
      <c r="AQ28" s="240">
        <v>479.64</v>
      </c>
      <c r="AR28" s="240"/>
      <c r="AS28" s="240"/>
      <c r="AT28" s="240"/>
      <c r="AU28" s="240"/>
      <c r="AV28" s="240"/>
      <c r="AW28" s="240"/>
      <c r="AX28" s="240"/>
      <c r="AY28" s="240"/>
      <c r="AZ28" s="240"/>
      <c r="BA28" s="239" t="s">
        <v>147</v>
      </c>
      <c r="BB28" s="239"/>
      <c r="BC28" s="239"/>
      <c r="BD28" s="239"/>
      <c r="BE28" s="239"/>
      <c r="BF28" s="239"/>
      <c r="BG28" s="239"/>
      <c r="BH28" s="239"/>
      <c r="BI28" s="239"/>
      <c r="BJ28" s="239"/>
      <c r="BK28" s="239"/>
      <c r="BL28" s="239"/>
    </row>
    <row r="29" spans="1:64" s="5" customFormat="1" ht="15" customHeight="1">
      <c r="A29" s="223" t="s">
        <v>50</v>
      </c>
      <c r="B29" s="223"/>
      <c r="C29" s="223"/>
      <c r="D29" s="223"/>
      <c r="E29" s="208" t="s">
        <v>51</v>
      </c>
      <c r="F29" s="208"/>
      <c r="G29" s="208"/>
      <c r="H29" s="208"/>
      <c r="I29" s="208"/>
      <c r="J29" s="208"/>
      <c r="K29" s="208"/>
      <c r="L29" s="208"/>
      <c r="M29" s="208"/>
      <c r="N29" s="208"/>
      <c r="O29" s="208"/>
      <c r="P29" s="208"/>
      <c r="Q29" s="208"/>
      <c r="R29" s="208"/>
      <c r="S29" s="208"/>
      <c r="T29" s="208"/>
      <c r="U29" s="208"/>
      <c r="V29" s="208"/>
      <c r="W29" s="208"/>
      <c r="X29" s="208"/>
      <c r="Y29" s="208"/>
      <c r="Z29" s="208"/>
      <c r="AA29" s="208" t="s">
        <v>2</v>
      </c>
      <c r="AB29" s="208"/>
      <c r="AC29" s="208"/>
      <c r="AD29" s="208"/>
      <c r="AE29" s="208"/>
      <c r="AF29" s="208"/>
      <c r="AG29" s="250">
        <v>0</v>
      </c>
      <c r="AH29" s="250"/>
      <c r="AI29" s="250"/>
      <c r="AJ29" s="250"/>
      <c r="AK29" s="250"/>
      <c r="AL29" s="250"/>
      <c r="AM29" s="250"/>
      <c r="AN29" s="250"/>
      <c r="AO29" s="250"/>
      <c r="AP29" s="250"/>
      <c r="AQ29" s="250">
        <v>0</v>
      </c>
      <c r="AR29" s="250"/>
      <c r="AS29" s="250"/>
      <c r="AT29" s="250"/>
      <c r="AU29" s="250"/>
      <c r="AV29" s="250"/>
      <c r="AW29" s="250"/>
      <c r="AX29" s="250"/>
      <c r="AY29" s="250"/>
      <c r="AZ29" s="250"/>
      <c r="BA29" s="251" t="s">
        <v>114</v>
      </c>
      <c r="BB29" s="251"/>
      <c r="BC29" s="251"/>
      <c r="BD29" s="251"/>
      <c r="BE29" s="251"/>
      <c r="BF29" s="251"/>
      <c r="BG29" s="251"/>
      <c r="BH29" s="251"/>
      <c r="BI29" s="251"/>
      <c r="BJ29" s="251"/>
      <c r="BK29" s="251"/>
      <c r="BL29" s="251"/>
    </row>
    <row r="30" spans="1:64" s="5" customFormat="1" ht="15" customHeight="1">
      <c r="A30" s="224" t="s">
        <v>52</v>
      </c>
      <c r="B30" s="224"/>
      <c r="C30" s="224"/>
      <c r="D30" s="224"/>
      <c r="E30" s="220" t="s">
        <v>53</v>
      </c>
      <c r="F30" s="220"/>
      <c r="G30" s="220"/>
      <c r="H30" s="220"/>
      <c r="I30" s="220"/>
      <c r="J30" s="220"/>
      <c r="K30" s="220"/>
      <c r="L30" s="220"/>
      <c r="M30" s="220"/>
      <c r="N30" s="220"/>
      <c r="O30" s="220"/>
      <c r="P30" s="220"/>
      <c r="Q30" s="220"/>
      <c r="R30" s="220"/>
      <c r="S30" s="220"/>
      <c r="T30" s="220"/>
      <c r="U30" s="220"/>
      <c r="V30" s="220"/>
      <c r="W30" s="220"/>
      <c r="X30" s="220"/>
      <c r="Y30" s="220"/>
      <c r="Z30" s="220"/>
      <c r="AA30" s="220" t="s">
        <v>2</v>
      </c>
      <c r="AB30" s="220"/>
      <c r="AC30" s="220"/>
      <c r="AD30" s="220"/>
      <c r="AE30" s="220"/>
      <c r="AF30" s="220"/>
      <c r="AG30" s="240">
        <v>13</v>
      </c>
      <c r="AH30" s="240"/>
      <c r="AI30" s="240"/>
      <c r="AJ30" s="240"/>
      <c r="AK30" s="240"/>
      <c r="AL30" s="240"/>
      <c r="AM30" s="240"/>
      <c r="AN30" s="240"/>
      <c r="AO30" s="240"/>
      <c r="AP30" s="240"/>
      <c r="AQ30" s="240">
        <v>0</v>
      </c>
      <c r="AR30" s="240"/>
      <c r="AS30" s="240"/>
      <c r="AT30" s="240"/>
      <c r="AU30" s="240"/>
      <c r="AV30" s="240"/>
      <c r="AW30" s="240"/>
      <c r="AX30" s="240"/>
      <c r="AY30" s="240"/>
      <c r="AZ30" s="240"/>
      <c r="BA30" s="239" t="s">
        <v>114</v>
      </c>
      <c r="BB30" s="239"/>
      <c r="BC30" s="239"/>
      <c r="BD30" s="239"/>
      <c r="BE30" s="239"/>
      <c r="BF30" s="239"/>
      <c r="BG30" s="239"/>
      <c r="BH30" s="239"/>
      <c r="BI30" s="239"/>
      <c r="BJ30" s="239"/>
      <c r="BK30" s="239"/>
      <c r="BL30" s="239"/>
    </row>
    <row r="31" spans="1:64" s="5" customFormat="1" ht="15" customHeight="1">
      <c r="A31" s="223" t="s">
        <v>54</v>
      </c>
      <c r="B31" s="223"/>
      <c r="C31" s="223"/>
      <c r="D31" s="223"/>
      <c r="E31" s="208" t="s">
        <v>55</v>
      </c>
      <c r="F31" s="208"/>
      <c r="G31" s="208"/>
      <c r="H31" s="208"/>
      <c r="I31" s="208"/>
      <c r="J31" s="208"/>
      <c r="K31" s="208"/>
      <c r="L31" s="208"/>
      <c r="M31" s="208"/>
      <c r="N31" s="208"/>
      <c r="O31" s="208"/>
      <c r="P31" s="208"/>
      <c r="Q31" s="208"/>
      <c r="R31" s="208"/>
      <c r="S31" s="208"/>
      <c r="T31" s="208"/>
      <c r="U31" s="208"/>
      <c r="V31" s="208"/>
      <c r="W31" s="208"/>
      <c r="X31" s="208"/>
      <c r="Y31" s="208"/>
      <c r="Z31" s="208"/>
      <c r="AA31" s="208" t="s">
        <v>2</v>
      </c>
      <c r="AB31" s="208"/>
      <c r="AC31" s="208"/>
      <c r="AD31" s="208"/>
      <c r="AE31" s="208"/>
      <c r="AF31" s="208"/>
      <c r="AG31" s="250">
        <v>417.09</v>
      </c>
      <c r="AH31" s="250"/>
      <c r="AI31" s="250"/>
      <c r="AJ31" s="250"/>
      <c r="AK31" s="250"/>
      <c r="AL31" s="250"/>
      <c r="AM31" s="250"/>
      <c r="AN31" s="250"/>
      <c r="AO31" s="250"/>
      <c r="AP31" s="250"/>
      <c r="AQ31" s="250">
        <v>610.25</v>
      </c>
      <c r="AR31" s="250"/>
      <c r="AS31" s="250"/>
      <c r="AT31" s="250"/>
      <c r="AU31" s="250"/>
      <c r="AV31" s="250"/>
      <c r="AW31" s="250"/>
      <c r="AX31" s="250"/>
      <c r="AY31" s="250"/>
      <c r="AZ31" s="250"/>
      <c r="BA31" s="251" t="s">
        <v>148</v>
      </c>
      <c r="BB31" s="251"/>
      <c r="BC31" s="251"/>
      <c r="BD31" s="251"/>
      <c r="BE31" s="251"/>
      <c r="BF31" s="251"/>
      <c r="BG31" s="251"/>
      <c r="BH31" s="251"/>
      <c r="BI31" s="251"/>
      <c r="BJ31" s="251"/>
      <c r="BK31" s="251"/>
      <c r="BL31" s="251"/>
    </row>
    <row r="32" spans="1:64" s="5" customFormat="1" ht="12">
      <c r="A32" s="179" t="s">
        <v>56</v>
      </c>
      <c r="B32" s="180"/>
      <c r="C32" s="180"/>
      <c r="D32" s="181"/>
      <c r="E32" s="188" t="s">
        <v>57</v>
      </c>
      <c r="F32" s="188"/>
      <c r="G32" s="188"/>
      <c r="H32" s="188"/>
      <c r="I32" s="188"/>
      <c r="J32" s="188"/>
      <c r="K32" s="188"/>
      <c r="L32" s="188"/>
      <c r="M32" s="188"/>
      <c r="N32" s="188"/>
      <c r="O32" s="188"/>
      <c r="P32" s="188"/>
      <c r="Q32" s="188"/>
      <c r="R32" s="188"/>
      <c r="S32" s="188"/>
      <c r="T32" s="188"/>
      <c r="U32" s="188"/>
      <c r="V32" s="188"/>
      <c r="W32" s="188"/>
      <c r="X32" s="188"/>
      <c r="Y32" s="188"/>
      <c r="Z32" s="188"/>
      <c r="AA32" s="189" t="s">
        <v>2</v>
      </c>
      <c r="AB32" s="190"/>
      <c r="AC32" s="190"/>
      <c r="AD32" s="190"/>
      <c r="AE32" s="190"/>
      <c r="AF32" s="191"/>
      <c r="AG32" s="230">
        <v>0</v>
      </c>
      <c r="AH32" s="231"/>
      <c r="AI32" s="231"/>
      <c r="AJ32" s="231"/>
      <c r="AK32" s="231"/>
      <c r="AL32" s="231"/>
      <c r="AM32" s="231"/>
      <c r="AN32" s="231"/>
      <c r="AO32" s="231"/>
      <c r="AP32" s="232"/>
      <c r="AQ32" s="230">
        <f>-(AQ16-AQ18-AQ25)</f>
        <v>7010.6099999999988</v>
      </c>
      <c r="AR32" s="231"/>
      <c r="AS32" s="231"/>
      <c r="AT32" s="231"/>
      <c r="AU32" s="231"/>
      <c r="AV32" s="231"/>
      <c r="AW32" s="231"/>
      <c r="AX32" s="231"/>
      <c r="AY32" s="231"/>
      <c r="AZ32" s="232"/>
      <c r="BA32" s="241"/>
      <c r="BB32" s="242"/>
      <c r="BC32" s="242"/>
      <c r="BD32" s="242"/>
      <c r="BE32" s="242"/>
      <c r="BF32" s="242"/>
      <c r="BG32" s="242"/>
      <c r="BH32" s="242"/>
      <c r="BI32" s="242"/>
      <c r="BJ32" s="242"/>
      <c r="BK32" s="242"/>
      <c r="BL32" s="243"/>
    </row>
    <row r="33" spans="1:64" s="5" customFormat="1" ht="12">
      <c r="A33" s="182"/>
      <c r="B33" s="183"/>
      <c r="C33" s="183"/>
      <c r="D33" s="184"/>
      <c r="E33" s="208" t="s">
        <v>29</v>
      </c>
      <c r="F33" s="208"/>
      <c r="G33" s="208"/>
      <c r="H33" s="208"/>
      <c r="I33" s="208"/>
      <c r="J33" s="208"/>
      <c r="K33" s="208"/>
      <c r="L33" s="208"/>
      <c r="M33" s="208"/>
      <c r="N33" s="208"/>
      <c r="O33" s="208"/>
      <c r="P33" s="208"/>
      <c r="Q33" s="208"/>
      <c r="R33" s="208"/>
      <c r="S33" s="208"/>
      <c r="T33" s="208"/>
      <c r="U33" s="208"/>
      <c r="V33" s="208"/>
      <c r="W33" s="208"/>
      <c r="X33" s="208"/>
      <c r="Y33" s="208"/>
      <c r="Z33" s="208"/>
      <c r="AA33" s="192"/>
      <c r="AB33" s="193"/>
      <c r="AC33" s="193"/>
      <c r="AD33" s="193"/>
      <c r="AE33" s="193"/>
      <c r="AF33" s="194"/>
      <c r="AG33" s="233"/>
      <c r="AH33" s="234"/>
      <c r="AI33" s="234"/>
      <c r="AJ33" s="234"/>
      <c r="AK33" s="234"/>
      <c r="AL33" s="234"/>
      <c r="AM33" s="234"/>
      <c r="AN33" s="234"/>
      <c r="AO33" s="234"/>
      <c r="AP33" s="235"/>
      <c r="AQ33" s="233"/>
      <c r="AR33" s="234"/>
      <c r="AS33" s="234"/>
      <c r="AT33" s="234"/>
      <c r="AU33" s="234"/>
      <c r="AV33" s="234"/>
      <c r="AW33" s="234"/>
      <c r="AX33" s="234"/>
      <c r="AY33" s="234"/>
      <c r="AZ33" s="235"/>
      <c r="BA33" s="247"/>
      <c r="BB33" s="248"/>
      <c r="BC33" s="248"/>
      <c r="BD33" s="248"/>
      <c r="BE33" s="248"/>
      <c r="BF33" s="248"/>
      <c r="BG33" s="248"/>
      <c r="BH33" s="248"/>
      <c r="BI33" s="248"/>
      <c r="BJ33" s="248"/>
      <c r="BK33" s="248"/>
      <c r="BL33" s="249"/>
    </row>
    <row r="34" spans="1:64" s="5" customFormat="1" ht="12">
      <c r="A34" s="185"/>
      <c r="B34" s="186"/>
      <c r="C34" s="186"/>
      <c r="D34" s="187"/>
      <c r="E34" s="207" t="s">
        <v>30</v>
      </c>
      <c r="F34" s="207"/>
      <c r="G34" s="207"/>
      <c r="H34" s="207"/>
      <c r="I34" s="207"/>
      <c r="J34" s="207"/>
      <c r="K34" s="207"/>
      <c r="L34" s="207"/>
      <c r="M34" s="207"/>
      <c r="N34" s="207"/>
      <c r="O34" s="207"/>
      <c r="P34" s="207"/>
      <c r="Q34" s="207"/>
      <c r="R34" s="207"/>
      <c r="S34" s="207"/>
      <c r="T34" s="207"/>
      <c r="U34" s="207"/>
      <c r="V34" s="207"/>
      <c r="W34" s="207"/>
      <c r="X34" s="207"/>
      <c r="Y34" s="207"/>
      <c r="Z34" s="207"/>
      <c r="AA34" s="195"/>
      <c r="AB34" s="196"/>
      <c r="AC34" s="196"/>
      <c r="AD34" s="196"/>
      <c r="AE34" s="196"/>
      <c r="AF34" s="197"/>
      <c r="AG34" s="236"/>
      <c r="AH34" s="237"/>
      <c r="AI34" s="237"/>
      <c r="AJ34" s="237"/>
      <c r="AK34" s="237"/>
      <c r="AL34" s="237"/>
      <c r="AM34" s="237"/>
      <c r="AN34" s="237"/>
      <c r="AO34" s="237"/>
      <c r="AP34" s="238"/>
      <c r="AQ34" s="236"/>
      <c r="AR34" s="237"/>
      <c r="AS34" s="237"/>
      <c r="AT34" s="237"/>
      <c r="AU34" s="237"/>
      <c r="AV34" s="237"/>
      <c r="AW34" s="237"/>
      <c r="AX34" s="237"/>
      <c r="AY34" s="237"/>
      <c r="AZ34" s="238"/>
      <c r="BA34" s="244"/>
      <c r="BB34" s="245"/>
      <c r="BC34" s="245"/>
      <c r="BD34" s="245"/>
      <c r="BE34" s="245"/>
      <c r="BF34" s="245"/>
      <c r="BG34" s="245"/>
      <c r="BH34" s="245"/>
      <c r="BI34" s="245"/>
      <c r="BJ34" s="245"/>
      <c r="BK34" s="245"/>
      <c r="BL34" s="246"/>
    </row>
    <row r="35" spans="1:64" s="5" customFormat="1" ht="76.5" customHeight="1">
      <c r="A35" s="224" t="s">
        <v>58</v>
      </c>
      <c r="B35" s="224"/>
      <c r="C35" s="224"/>
      <c r="D35" s="224"/>
      <c r="E35" s="220" t="s">
        <v>59</v>
      </c>
      <c r="F35" s="220"/>
      <c r="G35" s="220"/>
      <c r="H35" s="220"/>
      <c r="I35" s="220"/>
      <c r="J35" s="220"/>
      <c r="K35" s="220"/>
      <c r="L35" s="220"/>
      <c r="M35" s="220"/>
      <c r="N35" s="220"/>
      <c r="O35" s="220"/>
      <c r="P35" s="220"/>
      <c r="Q35" s="220"/>
      <c r="R35" s="220"/>
      <c r="S35" s="220"/>
      <c r="T35" s="220"/>
      <c r="U35" s="220"/>
      <c r="V35" s="220"/>
      <c r="W35" s="220"/>
      <c r="X35" s="220"/>
      <c r="Y35" s="220"/>
      <c r="Z35" s="220"/>
      <c r="AA35" s="220" t="s">
        <v>2</v>
      </c>
      <c r="AB35" s="220"/>
      <c r="AC35" s="220"/>
      <c r="AD35" s="220"/>
      <c r="AE35" s="220"/>
      <c r="AF35" s="220"/>
      <c r="AG35" s="240">
        <f>3864.85</f>
        <v>3864.85</v>
      </c>
      <c r="AH35" s="240"/>
      <c r="AI35" s="240"/>
      <c r="AJ35" s="240"/>
      <c r="AK35" s="240"/>
      <c r="AL35" s="240"/>
      <c r="AM35" s="240"/>
      <c r="AN35" s="240"/>
      <c r="AO35" s="240"/>
      <c r="AP35" s="240"/>
      <c r="AQ35" s="240">
        <v>8281.2199999999993</v>
      </c>
      <c r="AR35" s="240"/>
      <c r="AS35" s="240"/>
      <c r="AT35" s="240"/>
      <c r="AU35" s="240"/>
      <c r="AV35" s="240"/>
      <c r="AW35" s="240"/>
      <c r="AX35" s="240"/>
      <c r="AY35" s="240"/>
      <c r="AZ35" s="240"/>
      <c r="BA35" s="239" t="s">
        <v>149</v>
      </c>
      <c r="BB35" s="239"/>
      <c r="BC35" s="239"/>
      <c r="BD35" s="239"/>
      <c r="BE35" s="239"/>
      <c r="BF35" s="239"/>
      <c r="BG35" s="239"/>
      <c r="BH35" s="239"/>
      <c r="BI35" s="239"/>
      <c r="BJ35" s="239"/>
      <c r="BK35" s="239"/>
      <c r="BL35" s="239"/>
    </row>
    <row r="36" spans="1:64" s="5" customFormat="1" ht="12">
      <c r="A36" s="179" t="s">
        <v>31</v>
      </c>
      <c r="B36" s="180"/>
      <c r="C36" s="180"/>
      <c r="D36" s="181"/>
      <c r="E36" s="208" t="s">
        <v>32</v>
      </c>
      <c r="F36" s="208"/>
      <c r="G36" s="208"/>
      <c r="H36" s="208"/>
      <c r="I36" s="208"/>
      <c r="J36" s="208"/>
      <c r="K36" s="208"/>
      <c r="L36" s="208"/>
      <c r="M36" s="208"/>
      <c r="N36" s="208"/>
      <c r="O36" s="208"/>
      <c r="P36" s="208"/>
      <c r="Q36" s="208"/>
      <c r="R36" s="208"/>
      <c r="S36" s="208"/>
      <c r="T36" s="208"/>
      <c r="U36" s="208"/>
      <c r="V36" s="208"/>
      <c r="W36" s="208"/>
      <c r="X36" s="208"/>
      <c r="Y36" s="208"/>
      <c r="Z36" s="208"/>
      <c r="AA36" s="189" t="s">
        <v>2</v>
      </c>
      <c r="AB36" s="190"/>
      <c r="AC36" s="190"/>
      <c r="AD36" s="190"/>
      <c r="AE36" s="190"/>
      <c r="AF36" s="191"/>
      <c r="AG36" s="230">
        <f>AG21+AG23</f>
        <v>1272.6399999999999</v>
      </c>
      <c r="AH36" s="231"/>
      <c r="AI36" s="231"/>
      <c r="AJ36" s="231"/>
      <c r="AK36" s="231"/>
      <c r="AL36" s="231"/>
      <c r="AM36" s="231"/>
      <c r="AN36" s="231"/>
      <c r="AO36" s="231"/>
      <c r="AP36" s="232"/>
      <c r="AQ36" s="230">
        <f>AQ21+AQ23</f>
        <v>2787.5699999999997</v>
      </c>
      <c r="AR36" s="231"/>
      <c r="AS36" s="231"/>
      <c r="AT36" s="231"/>
      <c r="AU36" s="231"/>
      <c r="AV36" s="231"/>
      <c r="AW36" s="231"/>
      <c r="AX36" s="231"/>
      <c r="AY36" s="231"/>
      <c r="AZ36" s="232"/>
      <c r="BA36" s="241" t="s">
        <v>114</v>
      </c>
      <c r="BB36" s="242"/>
      <c r="BC36" s="242"/>
      <c r="BD36" s="242"/>
      <c r="BE36" s="242"/>
      <c r="BF36" s="242"/>
      <c r="BG36" s="242"/>
      <c r="BH36" s="242"/>
      <c r="BI36" s="242"/>
      <c r="BJ36" s="242"/>
      <c r="BK36" s="242"/>
      <c r="BL36" s="243"/>
    </row>
    <row r="37" spans="1:64" s="5" customFormat="1" ht="12">
      <c r="A37" s="185"/>
      <c r="B37" s="186"/>
      <c r="C37" s="186"/>
      <c r="D37" s="187"/>
      <c r="E37" s="208" t="s">
        <v>33</v>
      </c>
      <c r="F37" s="208"/>
      <c r="G37" s="208"/>
      <c r="H37" s="208"/>
      <c r="I37" s="208"/>
      <c r="J37" s="208"/>
      <c r="K37" s="208"/>
      <c r="L37" s="208"/>
      <c r="M37" s="208"/>
      <c r="N37" s="208"/>
      <c r="O37" s="208"/>
      <c r="P37" s="208"/>
      <c r="Q37" s="208"/>
      <c r="R37" s="208"/>
      <c r="S37" s="208"/>
      <c r="T37" s="208"/>
      <c r="U37" s="208"/>
      <c r="V37" s="208"/>
      <c r="W37" s="208"/>
      <c r="X37" s="208"/>
      <c r="Y37" s="208"/>
      <c r="Z37" s="208"/>
      <c r="AA37" s="195"/>
      <c r="AB37" s="196"/>
      <c r="AC37" s="196"/>
      <c r="AD37" s="196"/>
      <c r="AE37" s="196"/>
      <c r="AF37" s="197"/>
      <c r="AG37" s="236"/>
      <c r="AH37" s="237"/>
      <c r="AI37" s="237"/>
      <c r="AJ37" s="237"/>
      <c r="AK37" s="237"/>
      <c r="AL37" s="237"/>
      <c r="AM37" s="237"/>
      <c r="AN37" s="237"/>
      <c r="AO37" s="237"/>
      <c r="AP37" s="238"/>
      <c r="AQ37" s="236"/>
      <c r="AR37" s="237"/>
      <c r="AS37" s="237"/>
      <c r="AT37" s="237"/>
      <c r="AU37" s="237"/>
      <c r="AV37" s="237"/>
      <c r="AW37" s="237"/>
      <c r="AX37" s="237"/>
      <c r="AY37" s="237"/>
      <c r="AZ37" s="238"/>
      <c r="BA37" s="244"/>
      <c r="BB37" s="245"/>
      <c r="BC37" s="245"/>
      <c r="BD37" s="245"/>
      <c r="BE37" s="245"/>
      <c r="BF37" s="245"/>
      <c r="BG37" s="245"/>
      <c r="BH37" s="245"/>
      <c r="BI37" s="245"/>
      <c r="BJ37" s="245"/>
      <c r="BK37" s="245"/>
      <c r="BL37" s="246"/>
    </row>
    <row r="38" spans="1:64" s="5" customFormat="1" ht="12">
      <c r="A38" s="179" t="s">
        <v>34</v>
      </c>
      <c r="B38" s="180"/>
      <c r="C38" s="180"/>
      <c r="D38" s="181"/>
      <c r="E38" s="188" t="s">
        <v>35</v>
      </c>
      <c r="F38" s="188"/>
      <c r="G38" s="188"/>
      <c r="H38" s="188"/>
      <c r="I38" s="188"/>
      <c r="J38" s="188"/>
      <c r="K38" s="188"/>
      <c r="L38" s="188"/>
      <c r="M38" s="188"/>
      <c r="N38" s="188"/>
      <c r="O38" s="188"/>
      <c r="P38" s="188"/>
      <c r="Q38" s="188"/>
      <c r="R38" s="188"/>
      <c r="S38" s="188"/>
      <c r="T38" s="188"/>
      <c r="U38" s="188"/>
      <c r="V38" s="188"/>
      <c r="W38" s="188"/>
      <c r="X38" s="188"/>
      <c r="Y38" s="188"/>
      <c r="Z38" s="188"/>
      <c r="AA38" s="189" t="s">
        <v>2</v>
      </c>
      <c r="AB38" s="190"/>
      <c r="AC38" s="190"/>
      <c r="AD38" s="190"/>
      <c r="AE38" s="190"/>
      <c r="AF38" s="191"/>
      <c r="AG38" s="230" t="s">
        <v>114</v>
      </c>
      <c r="AH38" s="231"/>
      <c r="AI38" s="231"/>
      <c r="AJ38" s="231"/>
      <c r="AK38" s="231"/>
      <c r="AL38" s="231"/>
      <c r="AM38" s="231"/>
      <c r="AN38" s="231"/>
      <c r="AO38" s="231"/>
      <c r="AP38" s="232"/>
      <c r="AQ38" s="230" t="s">
        <v>114</v>
      </c>
      <c r="AR38" s="231"/>
      <c r="AS38" s="231"/>
      <c r="AT38" s="231"/>
      <c r="AU38" s="231"/>
      <c r="AV38" s="231"/>
      <c r="AW38" s="231"/>
      <c r="AX38" s="231"/>
      <c r="AY38" s="231"/>
      <c r="AZ38" s="232"/>
      <c r="BA38" s="241" t="s">
        <v>114</v>
      </c>
      <c r="BB38" s="242"/>
      <c r="BC38" s="242"/>
      <c r="BD38" s="242"/>
      <c r="BE38" s="242"/>
      <c r="BF38" s="242"/>
      <c r="BG38" s="242"/>
      <c r="BH38" s="242"/>
      <c r="BI38" s="242"/>
      <c r="BJ38" s="242"/>
      <c r="BK38" s="242"/>
      <c r="BL38" s="243"/>
    </row>
    <row r="39" spans="1:64" s="5" customFormat="1" ht="12">
      <c r="A39" s="182"/>
      <c r="B39" s="183"/>
      <c r="C39" s="183"/>
      <c r="D39" s="184"/>
      <c r="E39" s="208" t="s">
        <v>36</v>
      </c>
      <c r="F39" s="208"/>
      <c r="G39" s="208"/>
      <c r="H39" s="208"/>
      <c r="I39" s="208"/>
      <c r="J39" s="208"/>
      <c r="K39" s="208"/>
      <c r="L39" s="208"/>
      <c r="M39" s="208"/>
      <c r="N39" s="208"/>
      <c r="O39" s="208"/>
      <c r="P39" s="208"/>
      <c r="Q39" s="208"/>
      <c r="R39" s="208"/>
      <c r="S39" s="208"/>
      <c r="T39" s="208"/>
      <c r="U39" s="208"/>
      <c r="V39" s="208"/>
      <c r="W39" s="208"/>
      <c r="X39" s="208"/>
      <c r="Y39" s="208"/>
      <c r="Z39" s="208"/>
      <c r="AA39" s="192"/>
      <c r="AB39" s="193"/>
      <c r="AC39" s="193"/>
      <c r="AD39" s="193"/>
      <c r="AE39" s="193"/>
      <c r="AF39" s="194"/>
      <c r="AG39" s="233"/>
      <c r="AH39" s="234"/>
      <c r="AI39" s="234"/>
      <c r="AJ39" s="234"/>
      <c r="AK39" s="234"/>
      <c r="AL39" s="234"/>
      <c r="AM39" s="234"/>
      <c r="AN39" s="234"/>
      <c r="AO39" s="234"/>
      <c r="AP39" s="235"/>
      <c r="AQ39" s="233"/>
      <c r="AR39" s="234"/>
      <c r="AS39" s="234"/>
      <c r="AT39" s="234"/>
      <c r="AU39" s="234"/>
      <c r="AV39" s="234"/>
      <c r="AW39" s="234"/>
      <c r="AX39" s="234"/>
      <c r="AY39" s="234"/>
      <c r="AZ39" s="235"/>
      <c r="BA39" s="247"/>
      <c r="BB39" s="248"/>
      <c r="BC39" s="248"/>
      <c r="BD39" s="248"/>
      <c r="BE39" s="248"/>
      <c r="BF39" s="248"/>
      <c r="BG39" s="248"/>
      <c r="BH39" s="248"/>
      <c r="BI39" s="248"/>
      <c r="BJ39" s="248"/>
      <c r="BK39" s="248"/>
      <c r="BL39" s="249"/>
    </row>
    <row r="40" spans="1:64" s="5" customFormat="1" ht="12">
      <c r="A40" s="185"/>
      <c r="B40" s="186"/>
      <c r="C40" s="186"/>
      <c r="D40" s="187"/>
      <c r="E40" s="207" t="s">
        <v>37</v>
      </c>
      <c r="F40" s="207"/>
      <c r="G40" s="207"/>
      <c r="H40" s="207"/>
      <c r="I40" s="207"/>
      <c r="J40" s="207"/>
      <c r="K40" s="207"/>
      <c r="L40" s="207"/>
      <c r="M40" s="207"/>
      <c r="N40" s="207"/>
      <c r="O40" s="207"/>
      <c r="P40" s="207"/>
      <c r="Q40" s="207"/>
      <c r="R40" s="207"/>
      <c r="S40" s="207"/>
      <c r="T40" s="207"/>
      <c r="U40" s="207"/>
      <c r="V40" s="207"/>
      <c r="W40" s="207"/>
      <c r="X40" s="207"/>
      <c r="Y40" s="207"/>
      <c r="Z40" s="207"/>
      <c r="AA40" s="195"/>
      <c r="AB40" s="196"/>
      <c r="AC40" s="196"/>
      <c r="AD40" s="196"/>
      <c r="AE40" s="196"/>
      <c r="AF40" s="197"/>
      <c r="AG40" s="236"/>
      <c r="AH40" s="237"/>
      <c r="AI40" s="237"/>
      <c r="AJ40" s="237"/>
      <c r="AK40" s="237"/>
      <c r="AL40" s="237"/>
      <c r="AM40" s="237"/>
      <c r="AN40" s="237"/>
      <c r="AO40" s="237"/>
      <c r="AP40" s="238"/>
      <c r="AQ40" s="236"/>
      <c r="AR40" s="237"/>
      <c r="AS40" s="237"/>
      <c r="AT40" s="237"/>
      <c r="AU40" s="237"/>
      <c r="AV40" s="237"/>
      <c r="AW40" s="237"/>
      <c r="AX40" s="237"/>
      <c r="AY40" s="237"/>
      <c r="AZ40" s="238"/>
      <c r="BA40" s="244"/>
      <c r="BB40" s="245"/>
      <c r="BC40" s="245"/>
      <c r="BD40" s="245"/>
      <c r="BE40" s="245"/>
      <c r="BF40" s="245"/>
      <c r="BG40" s="245"/>
      <c r="BH40" s="245"/>
      <c r="BI40" s="245"/>
      <c r="BJ40" s="245"/>
      <c r="BK40" s="245"/>
      <c r="BL40" s="246"/>
    </row>
    <row r="41" spans="1:64" s="5" customFormat="1" ht="12">
      <c r="A41" s="179" t="s">
        <v>60</v>
      </c>
      <c r="B41" s="180"/>
      <c r="C41" s="180"/>
      <c r="D41" s="181"/>
      <c r="E41" s="188" t="s">
        <v>35</v>
      </c>
      <c r="F41" s="188"/>
      <c r="G41" s="188"/>
      <c r="H41" s="188"/>
      <c r="I41" s="188"/>
      <c r="J41" s="188"/>
      <c r="K41" s="188"/>
      <c r="L41" s="188"/>
      <c r="M41" s="188"/>
      <c r="N41" s="188"/>
      <c r="O41" s="188"/>
      <c r="P41" s="188"/>
      <c r="Q41" s="188"/>
      <c r="R41" s="188"/>
      <c r="S41" s="188"/>
      <c r="T41" s="188"/>
      <c r="U41" s="188"/>
      <c r="V41" s="188"/>
      <c r="W41" s="188"/>
      <c r="X41" s="188"/>
      <c r="Y41" s="188"/>
      <c r="Z41" s="188"/>
      <c r="AA41" s="189" t="s">
        <v>2</v>
      </c>
      <c r="AB41" s="190"/>
      <c r="AC41" s="190"/>
      <c r="AD41" s="190"/>
      <c r="AE41" s="190"/>
      <c r="AF41" s="191"/>
      <c r="AG41" s="230">
        <v>3782.65</v>
      </c>
      <c r="AH41" s="231"/>
      <c r="AI41" s="231"/>
      <c r="AJ41" s="231"/>
      <c r="AK41" s="231"/>
      <c r="AL41" s="231"/>
      <c r="AM41" s="231"/>
      <c r="AN41" s="231"/>
      <c r="AO41" s="231"/>
      <c r="AP41" s="232"/>
      <c r="AQ41" s="230">
        <v>243.23</v>
      </c>
      <c r="AR41" s="231"/>
      <c r="AS41" s="231"/>
      <c r="AT41" s="231"/>
      <c r="AU41" s="231"/>
      <c r="AV41" s="231"/>
      <c r="AW41" s="231"/>
      <c r="AX41" s="231"/>
      <c r="AY41" s="231"/>
      <c r="AZ41" s="232"/>
      <c r="BA41" s="241" t="s">
        <v>150</v>
      </c>
      <c r="BB41" s="242"/>
      <c r="BC41" s="242"/>
      <c r="BD41" s="242"/>
      <c r="BE41" s="242"/>
      <c r="BF41" s="242"/>
      <c r="BG41" s="242"/>
      <c r="BH41" s="242"/>
      <c r="BI41" s="242"/>
      <c r="BJ41" s="242"/>
      <c r="BK41" s="242"/>
      <c r="BL41" s="243"/>
    </row>
    <row r="42" spans="1:64" s="5" customFormat="1" ht="12">
      <c r="A42" s="182"/>
      <c r="B42" s="183"/>
      <c r="C42" s="183"/>
      <c r="D42" s="184"/>
      <c r="E42" s="208" t="s">
        <v>36</v>
      </c>
      <c r="F42" s="208"/>
      <c r="G42" s="208"/>
      <c r="H42" s="208"/>
      <c r="I42" s="208"/>
      <c r="J42" s="208"/>
      <c r="K42" s="208"/>
      <c r="L42" s="208"/>
      <c r="M42" s="208"/>
      <c r="N42" s="208"/>
      <c r="O42" s="208"/>
      <c r="P42" s="208"/>
      <c r="Q42" s="208"/>
      <c r="R42" s="208"/>
      <c r="S42" s="208"/>
      <c r="T42" s="208"/>
      <c r="U42" s="208"/>
      <c r="V42" s="208"/>
      <c r="W42" s="208"/>
      <c r="X42" s="208"/>
      <c r="Y42" s="208"/>
      <c r="Z42" s="208"/>
      <c r="AA42" s="192"/>
      <c r="AB42" s="193"/>
      <c r="AC42" s="193"/>
      <c r="AD42" s="193"/>
      <c r="AE42" s="193"/>
      <c r="AF42" s="194"/>
      <c r="AG42" s="233"/>
      <c r="AH42" s="234"/>
      <c r="AI42" s="234"/>
      <c r="AJ42" s="234"/>
      <c r="AK42" s="234"/>
      <c r="AL42" s="234"/>
      <c r="AM42" s="234"/>
      <c r="AN42" s="234"/>
      <c r="AO42" s="234"/>
      <c r="AP42" s="235"/>
      <c r="AQ42" s="233"/>
      <c r="AR42" s="234"/>
      <c r="AS42" s="234"/>
      <c r="AT42" s="234"/>
      <c r="AU42" s="234"/>
      <c r="AV42" s="234"/>
      <c r="AW42" s="234"/>
      <c r="AX42" s="234"/>
      <c r="AY42" s="234"/>
      <c r="AZ42" s="235"/>
      <c r="BA42" s="247"/>
      <c r="BB42" s="248"/>
      <c r="BC42" s="248"/>
      <c r="BD42" s="248"/>
      <c r="BE42" s="248"/>
      <c r="BF42" s="248"/>
      <c r="BG42" s="248"/>
      <c r="BH42" s="248"/>
      <c r="BI42" s="248"/>
      <c r="BJ42" s="248"/>
      <c r="BK42" s="248"/>
      <c r="BL42" s="249"/>
    </row>
    <row r="43" spans="1:64" s="5" customFormat="1" ht="59.25" customHeight="1">
      <c r="A43" s="185"/>
      <c r="B43" s="186"/>
      <c r="C43" s="186"/>
      <c r="D43" s="187"/>
      <c r="E43" s="207" t="s">
        <v>38</v>
      </c>
      <c r="F43" s="207"/>
      <c r="G43" s="207"/>
      <c r="H43" s="207"/>
      <c r="I43" s="207"/>
      <c r="J43" s="207"/>
      <c r="K43" s="207"/>
      <c r="L43" s="207"/>
      <c r="M43" s="207"/>
      <c r="N43" s="207"/>
      <c r="O43" s="207"/>
      <c r="P43" s="207"/>
      <c r="Q43" s="207"/>
      <c r="R43" s="207"/>
      <c r="S43" s="207"/>
      <c r="T43" s="207"/>
      <c r="U43" s="207"/>
      <c r="V43" s="207"/>
      <c r="W43" s="207"/>
      <c r="X43" s="207"/>
      <c r="Y43" s="207"/>
      <c r="Z43" s="207"/>
      <c r="AA43" s="195"/>
      <c r="AB43" s="196"/>
      <c r="AC43" s="196"/>
      <c r="AD43" s="196"/>
      <c r="AE43" s="196"/>
      <c r="AF43" s="197"/>
      <c r="AG43" s="236"/>
      <c r="AH43" s="237"/>
      <c r="AI43" s="237"/>
      <c r="AJ43" s="237"/>
      <c r="AK43" s="237"/>
      <c r="AL43" s="237"/>
      <c r="AM43" s="237"/>
      <c r="AN43" s="237"/>
      <c r="AO43" s="237"/>
      <c r="AP43" s="238"/>
      <c r="AQ43" s="236"/>
      <c r="AR43" s="237"/>
      <c r="AS43" s="237"/>
      <c r="AT43" s="237"/>
      <c r="AU43" s="237"/>
      <c r="AV43" s="237"/>
      <c r="AW43" s="237"/>
      <c r="AX43" s="237"/>
      <c r="AY43" s="237"/>
      <c r="AZ43" s="238"/>
      <c r="BA43" s="244"/>
      <c r="BB43" s="245"/>
      <c r="BC43" s="245"/>
      <c r="BD43" s="245"/>
      <c r="BE43" s="245"/>
      <c r="BF43" s="245"/>
      <c r="BG43" s="245"/>
      <c r="BH43" s="245"/>
      <c r="BI43" s="245"/>
      <c r="BJ43" s="245"/>
      <c r="BK43" s="245"/>
      <c r="BL43" s="246"/>
    </row>
    <row r="44" spans="1:64" s="3" customFormat="1" ht="15.75"/>
    <row r="45" spans="1:64" s="3" customFormat="1" ht="15.75"/>
    <row r="46" spans="1:64" s="5" customFormat="1" ht="12">
      <c r="A46" s="5" t="s">
        <v>6</v>
      </c>
    </row>
    <row r="47" spans="1:64" s="5" customFormat="1" ht="48" customHeight="1">
      <c r="A47" s="178" t="s">
        <v>151</v>
      </c>
      <c r="B47" s="178"/>
      <c r="C47" s="178"/>
      <c r="D47" s="178"/>
      <c r="E47" s="178"/>
      <c r="F47" s="178"/>
      <c r="G47" s="178"/>
      <c r="H47" s="178"/>
      <c r="I47" s="178"/>
      <c r="J47" s="178"/>
      <c r="K47" s="178"/>
      <c r="L47" s="178"/>
      <c r="M47" s="178"/>
      <c r="N47" s="178"/>
      <c r="O47" s="178"/>
      <c r="P47" s="178"/>
      <c r="Q47" s="178"/>
      <c r="R47" s="178"/>
      <c r="S47" s="178"/>
      <c r="T47" s="178"/>
      <c r="U47" s="178"/>
      <c r="V47" s="178"/>
      <c r="W47" s="178"/>
      <c r="X47" s="178"/>
      <c r="Y47" s="178"/>
      <c r="Z47" s="178"/>
      <c r="AA47" s="178"/>
      <c r="AB47" s="178"/>
      <c r="AC47" s="178"/>
      <c r="AD47" s="178"/>
      <c r="AE47" s="178"/>
      <c r="AF47" s="178"/>
      <c r="AG47" s="178"/>
      <c r="AH47" s="178"/>
      <c r="AI47" s="178"/>
      <c r="AJ47" s="178"/>
      <c r="AK47" s="178"/>
      <c r="AL47" s="178"/>
      <c r="AM47" s="178"/>
      <c r="AN47" s="178"/>
      <c r="AO47" s="178"/>
      <c r="AP47" s="178"/>
      <c r="AQ47" s="178"/>
      <c r="AR47" s="178"/>
      <c r="AS47" s="178"/>
      <c r="AT47" s="178"/>
      <c r="AU47" s="178"/>
      <c r="AV47" s="178"/>
      <c r="AW47" s="178"/>
      <c r="AX47" s="178"/>
      <c r="AY47" s="178"/>
      <c r="AZ47" s="178"/>
      <c r="BA47" s="178"/>
      <c r="BB47" s="178"/>
      <c r="BC47" s="178"/>
      <c r="BD47" s="178"/>
      <c r="BE47" s="178"/>
      <c r="BF47" s="178"/>
      <c r="BG47" s="178"/>
      <c r="BH47" s="178"/>
      <c r="BI47" s="178"/>
      <c r="BJ47" s="178"/>
      <c r="BK47" s="178"/>
      <c r="BL47" s="178"/>
    </row>
    <row r="48" spans="1:64" s="5" customFormat="1" ht="24" customHeight="1">
      <c r="A48" s="178" t="s">
        <v>62</v>
      </c>
      <c r="B48" s="178"/>
      <c r="C48" s="178"/>
      <c r="D48" s="178"/>
      <c r="E48" s="178"/>
      <c r="F48" s="178"/>
      <c r="G48" s="178"/>
      <c r="H48" s="178"/>
      <c r="I48" s="178"/>
      <c r="J48" s="178"/>
      <c r="K48" s="178"/>
      <c r="L48" s="178"/>
      <c r="M48" s="178"/>
      <c r="N48" s="178"/>
      <c r="O48" s="178"/>
      <c r="P48" s="178"/>
      <c r="Q48" s="178"/>
      <c r="R48" s="178"/>
      <c r="S48" s="178"/>
      <c r="T48" s="178"/>
      <c r="U48" s="178"/>
      <c r="V48" s="178"/>
      <c r="W48" s="178"/>
      <c r="X48" s="178"/>
      <c r="Y48" s="178"/>
      <c r="Z48" s="178"/>
      <c r="AA48" s="178"/>
      <c r="AB48" s="178"/>
      <c r="AC48" s="178"/>
      <c r="AD48" s="178"/>
      <c r="AE48" s="178"/>
      <c r="AF48" s="178"/>
      <c r="AG48" s="178"/>
      <c r="AH48" s="178"/>
      <c r="AI48" s="178"/>
      <c r="AJ48" s="178"/>
      <c r="AK48" s="178"/>
      <c r="AL48" s="178"/>
      <c r="AM48" s="178"/>
      <c r="AN48" s="178"/>
      <c r="AO48" s="178"/>
      <c r="AP48" s="178"/>
      <c r="AQ48" s="178"/>
      <c r="AR48" s="178"/>
      <c r="AS48" s="178"/>
      <c r="AT48" s="178"/>
      <c r="AU48" s="178"/>
      <c r="AV48" s="178"/>
      <c r="AW48" s="178"/>
      <c r="AX48" s="178"/>
      <c r="AY48" s="178"/>
      <c r="AZ48" s="178"/>
      <c r="BA48" s="178"/>
      <c r="BB48" s="178"/>
      <c r="BC48" s="178"/>
      <c r="BD48" s="178"/>
      <c r="BE48" s="178"/>
      <c r="BF48" s="178"/>
      <c r="BG48" s="178"/>
      <c r="BH48" s="178"/>
      <c r="BI48" s="178"/>
      <c r="BJ48" s="178"/>
      <c r="BK48" s="178"/>
      <c r="BL48" s="178"/>
    </row>
    <row r="49" spans="1:64" s="5" customFormat="1" ht="24" customHeight="1">
      <c r="A49" s="178" t="s">
        <v>63</v>
      </c>
      <c r="B49" s="178"/>
      <c r="C49" s="178"/>
      <c r="D49" s="178"/>
      <c r="E49" s="178"/>
      <c r="F49" s="178"/>
      <c r="G49" s="178"/>
      <c r="H49" s="178"/>
      <c r="I49" s="178"/>
      <c r="J49" s="178"/>
      <c r="K49" s="178"/>
      <c r="L49" s="178"/>
      <c r="M49" s="178"/>
      <c r="N49" s="178"/>
      <c r="O49" s="178"/>
      <c r="P49" s="178"/>
      <c r="Q49" s="178"/>
      <c r="R49" s="178"/>
      <c r="S49" s="178"/>
      <c r="T49" s="178"/>
      <c r="U49" s="178"/>
      <c r="V49" s="178"/>
      <c r="W49" s="178"/>
      <c r="X49" s="178"/>
      <c r="Y49" s="178"/>
      <c r="Z49" s="178"/>
      <c r="AA49" s="178"/>
      <c r="AB49" s="178"/>
      <c r="AC49" s="178"/>
      <c r="AD49" s="178"/>
      <c r="AE49" s="178"/>
      <c r="AF49" s="178"/>
      <c r="AG49" s="178"/>
      <c r="AH49" s="178"/>
      <c r="AI49" s="178"/>
      <c r="AJ49" s="178"/>
      <c r="AK49" s="178"/>
      <c r="AL49" s="178"/>
      <c r="AM49" s="178"/>
      <c r="AN49" s="178"/>
      <c r="AO49" s="178"/>
      <c r="AP49" s="178"/>
      <c r="AQ49" s="178"/>
      <c r="AR49" s="178"/>
      <c r="AS49" s="178"/>
      <c r="AT49" s="178"/>
      <c r="AU49" s="178"/>
      <c r="AV49" s="178"/>
      <c r="AW49" s="178"/>
      <c r="AX49" s="178"/>
      <c r="AY49" s="178"/>
      <c r="AZ49" s="178"/>
      <c r="BA49" s="178"/>
      <c r="BB49" s="178"/>
      <c r="BC49" s="178"/>
      <c r="BD49" s="178"/>
      <c r="BE49" s="178"/>
      <c r="BF49" s="178"/>
      <c r="BG49" s="178"/>
      <c r="BH49" s="178"/>
      <c r="BI49" s="178"/>
      <c r="BJ49" s="178"/>
      <c r="BK49" s="178"/>
      <c r="BL49" s="178"/>
    </row>
    <row r="50" spans="1:64" s="5" customFormat="1" ht="12"/>
    <row r="51" spans="1:64" s="5" customFormat="1" ht="12"/>
    <row r="52" spans="1:64" s="5" customFormat="1" ht="12"/>
    <row r="53" spans="1:64" s="5" customFormat="1" ht="12"/>
  </sheetData>
  <mergeCells count="141">
    <mergeCell ref="A6:BL6"/>
    <mergeCell ref="A7:BL7"/>
    <mergeCell ref="A8:BL8"/>
    <mergeCell ref="A9:BL9"/>
    <mergeCell ref="A12:D12"/>
    <mergeCell ref="E12:Z12"/>
    <mergeCell ref="AA12:AF12"/>
    <mergeCell ref="BA12:BL12"/>
    <mergeCell ref="AG12:AZ12"/>
    <mergeCell ref="AQ21:AZ21"/>
    <mergeCell ref="AG21:AP21"/>
    <mergeCell ref="AG22:AP22"/>
    <mergeCell ref="BA20:BL21"/>
    <mergeCell ref="AG20:AP20"/>
    <mergeCell ref="AQ20:AZ20"/>
    <mergeCell ref="BA13:BL13"/>
    <mergeCell ref="A13:D13"/>
    <mergeCell ref="E13:Z13"/>
    <mergeCell ref="AQ13:AZ13"/>
    <mergeCell ref="AG13:AP13"/>
    <mergeCell ref="AA13:AF13"/>
    <mergeCell ref="BA14:BL15"/>
    <mergeCell ref="AQ14:AZ15"/>
    <mergeCell ref="AA16:AF17"/>
    <mergeCell ref="AQ16:AZ17"/>
    <mergeCell ref="AG14:AP15"/>
    <mergeCell ref="AG16:AP17"/>
    <mergeCell ref="BA16:BL17"/>
    <mergeCell ref="E16:Z16"/>
    <mergeCell ref="A14:D15"/>
    <mergeCell ref="E14:Z14"/>
    <mergeCell ref="E15:Z15"/>
    <mergeCell ref="AA14:AF15"/>
    <mergeCell ref="E17:Z17"/>
    <mergeCell ref="A16:D17"/>
    <mergeCell ref="AA18:AF19"/>
    <mergeCell ref="A18:D19"/>
    <mergeCell ref="E18:Z18"/>
    <mergeCell ref="A28:D28"/>
    <mergeCell ref="A29:D29"/>
    <mergeCell ref="E29:Z29"/>
    <mergeCell ref="AA29:AF29"/>
    <mergeCell ref="AA25:AF26"/>
    <mergeCell ref="AA24:AF24"/>
    <mergeCell ref="A27:D27"/>
    <mergeCell ref="AA28:AF28"/>
    <mergeCell ref="E28:Z28"/>
    <mergeCell ref="E21:Z21"/>
    <mergeCell ref="A20:D20"/>
    <mergeCell ref="AA20:AF20"/>
    <mergeCell ref="AA21:AF21"/>
    <mergeCell ref="A22:D22"/>
    <mergeCell ref="E22:Z22"/>
    <mergeCell ref="A24:D24"/>
    <mergeCell ref="A23:D23"/>
    <mergeCell ref="E23:Z23"/>
    <mergeCell ref="E24:Z24"/>
    <mergeCell ref="AG25:AP26"/>
    <mergeCell ref="E27:Z27"/>
    <mergeCell ref="AA27:AF27"/>
    <mergeCell ref="E26:Z26"/>
    <mergeCell ref="A25:D26"/>
    <mergeCell ref="E25:Z25"/>
    <mergeCell ref="AQ25:AZ26"/>
    <mergeCell ref="BA27:BL27"/>
    <mergeCell ref="E19:Z19"/>
    <mergeCell ref="BA22:BL23"/>
    <mergeCell ref="AQ23:AZ23"/>
    <mergeCell ref="AG23:AP23"/>
    <mergeCell ref="AG24:AP24"/>
    <mergeCell ref="A21:D21"/>
    <mergeCell ref="E20:Z20"/>
    <mergeCell ref="AQ24:AZ24"/>
    <mergeCell ref="AA22:AF22"/>
    <mergeCell ref="AA23:AF23"/>
    <mergeCell ref="BA24:BL24"/>
    <mergeCell ref="BA25:BL26"/>
    <mergeCell ref="AQ18:AZ19"/>
    <mergeCell ref="AQ22:AZ22"/>
    <mergeCell ref="BA18:BL19"/>
    <mergeCell ref="AG18:AP19"/>
    <mergeCell ref="E43:Z43"/>
    <mergeCell ref="AQ28:AZ28"/>
    <mergeCell ref="AG27:AP27"/>
    <mergeCell ref="AQ30:AZ30"/>
    <mergeCell ref="AQ29:AZ29"/>
    <mergeCell ref="AG30:AP30"/>
    <mergeCell ref="BA29:BL29"/>
    <mergeCell ref="BA28:BL28"/>
    <mergeCell ref="BA32:BL34"/>
    <mergeCell ref="AQ31:AZ31"/>
    <mergeCell ref="AG31:AP31"/>
    <mergeCell ref="BA31:BL31"/>
    <mergeCell ref="AQ32:AZ34"/>
    <mergeCell ref="BA30:BL30"/>
    <mergeCell ref="AG28:AP28"/>
    <mergeCell ref="AG29:AP29"/>
    <mergeCell ref="AQ27:AZ27"/>
    <mergeCell ref="A30:D30"/>
    <mergeCell ref="E32:Z32"/>
    <mergeCell ref="A31:D31"/>
    <mergeCell ref="AA32:AF34"/>
    <mergeCell ref="A36:D37"/>
    <mergeCell ref="E37:Z37"/>
    <mergeCell ref="AQ35:AZ35"/>
    <mergeCell ref="E36:Z36"/>
    <mergeCell ref="AA36:AF37"/>
    <mergeCell ref="AQ36:AZ37"/>
    <mergeCell ref="A35:D35"/>
    <mergeCell ref="E33:Z33"/>
    <mergeCell ref="AG32:AP34"/>
    <mergeCell ref="AA30:AF30"/>
    <mergeCell ref="E34:Z34"/>
    <mergeCell ref="E31:Z31"/>
    <mergeCell ref="E30:Z30"/>
    <mergeCell ref="AA31:AF31"/>
    <mergeCell ref="A32:D34"/>
    <mergeCell ref="A49:BL49"/>
    <mergeCell ref="A41:D43"/>
    <mergeCell ref="E41:Z41"/>
    <mergeCell ref="AA41:AF43"/>
    <mergeCell ref="AG41:AP43"/>
    <mergeCell ref="AQ41:AZ43"/>
    <mergeCell ref="A48:BL48"/>
    <mergeCell ref="A47:BL47"/>
    <mergeCell ref="BA35:BL35"/>
    <mergeCell ref="AG35:AP35"/>
    <mergeCell ref="AG36:AP37"/>
    <mergeCell ref="AA35:AF35"/>
    <mergeCell ref="BA36:BL37"/>
    <mergeCell ref="E35:Z35"/>
    <mergeCell ref="BA41:BL43"/>
    <mergeCell ref="BA38:BL40"/>
    <mergeCell ref="E38:Z38"/>
    <mergeCell ref="AA38:AF40"/>
    <mergeCell ref="E39:Z39"/>
    <mergeCell ref="E40:Z40"/>
    <mergeCell ref="AG38:AP40"/>
    <mergeCell ref="E42:Z42"/>
    <mergeCell ref="AQ38:AZ40"/>
    <mergeCell ref="A38:D40"/>
  </mergeCells>
  <phoneticPr fontId="144" type="noConversion"/>
  <printOptions horizontalCentered="1"/>
  <pageMargins left="0.78740157480314965" right="0.39370078740157483" top="0.39370078740157483" bottom="0.39370078740157483" header="0.27559055118110237" footer="0.27559055118110237"/>
  <pageSetup paperSize="9" scale="86" orientation="portrait" r:id="rId1"/>
  <headerFooter alignWithMargins="0">
    <oddHeader>&amp;L&amp;"Tahoma,обычный"&amp;6Подготовлено с использованием системы ГАРАНТ</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J8"/>
  <sheetViews>
    <sheetView view="pageBreakPreview" zoomScaleNormal="100" zoomScaleSheetLayoutView="100" workbookViewId="0">
      <selection activeCell="D19" sqref="D19"/>
    </sheetView>
  </sheetViews>
  <sheetFormatPr defaultRowHeight="15"/>
  <cols>
    <col min="1" max="1" width="34.140625" style="33" customWidth="1"/>
    <col min="2" max="2" width="22" style="33" customWidth="1"/>
    <col min="3" max="3" width="23.85546875" style="33" customWidth="1"/>
    <col min="4" max="4" width="26.140625" style="33" customWidth="1"/>
    <col min="5" max="5" width="27.85546875" style="33" customWidth="1"/>
    <col min="6" max="16384" width="9.140625" style="33"/>
  </cols>
  <sheetData>
    <row r="1" spans="1:10" ht="45" customHeight="1">
      <c r="A1" s="333" t="s">
        <v>194</v>
      </c>
      <c r="B1" s="333"/>
      <c r="C1" s="333"/>
      <c r="D1" s="333"/>
      <c r="E1" s="333"/>
      <c r="F1" s="35"/>
      <c r="G1" s="35"/>
      <c r="H1" s="35"/>
      <c r="I1" s="35"/>
      <c r="J1" s="35"/>
    </row>
    <row r="2" spans="1:10">
      <c r="A2" s="36"/>
      <c r="B2" s="36"/>
      <c r="C2" s="36"/>
      <c r="D2" s="36"/>
      <c r="E2" s="36"/>
      <c r="F2" s="36"/>
      <c r="G2" s="36"/>
      <c r="H2" s="36"/>
      <c r="I2" s="36"/>
      <c r="J2" s="36"/>
    </row>
    <row r="3" spans="1:10" s="34" customFormat="1" ht="75">
      <c r="A3" s="37" t="s">
        <v>195</v>
      </c>
      <c r="B3" s="37" t="s">
        <v>196</v>
      </c>
      <c r="C3" s="38" t="s">
        <v>197</v>
      </c>
      <c r="D3" s="38" t="s">
        <v>198</v>
      </c>
      <c r="E3" s="38" t="s">
        <v>199</v>
      </c>
      <c r="F3" s="36"/>
      <c r="G3" s="36"/>
      <c r="H3" s="36"/>
      <c r="I3" s="36"/>
      <c r="J3" s="36"/>
    </row>
    <row r="4" spans="1:10" s="41" customFormat="1" ht="11.25">
      <c r="A4" s="39">
        <v>1</v>
      </c>
      <c r="B4" s="39">
        <v>2</v>
      </c>
      <c r="C4" s="39">
        <v>3</v>
      </c>
      <c r="D4" s="39">
        <v>4</v>
      </c>
      <c r="E4" s="39">
        <v>5</v>
      </c>
      <c r="F4" s="40"/>
      <c r="G4" s="40"/>
      <c r="H4" s="40"/>
      <c r="I4" s="40"/>
      <c r="J4" s="40"/>
    </row>
    <row r="5" spans="1:10">
      <c r="A5" s="70" t="s">
        <v>114</v>
      </c>
      <c r="B5" s="70" t="s">
        <v>114</v>
      </c>
      <c r="C5" s="70" t="s">
        <v>114</v>
      </c>
      <c r="D5" s="70" t="s">
        <v>114</v>
      </c>
      <c r="E5" s="70" t="s">
        <v>114</v>
      </c>
      <c r="F5" s="36"/>
      <c r="G5" s="36"/>
      <c r="H5" s="36"/>
      <c r="I5" s="36"/>
      <c r="J5" s="36"/>
    </row>
    <row r="6" spans="1:10">
      <c r="A6" s="71"/>
      <c r="B6" s="71"/>
      <c r="C6" s="71"/>
      <c r="D6" s="71"/>
      <c r="E6" s="71"/>
      <c r="F6" s="36"/>
      <c r="G6" s="36"/>
      <c r="H6" s="36"/>
      <c r="I6" s="36"/>
      <c r="J6" s="36"/>
    </row>
    <row r="7" spans="1:10">
      <c r="A7" s="71"/>
      <c r="B7" s="71"/>
      <c r="C7" s="71"/>
      <c r="D7" s="71"/>
      <c r="E7" s="71"/>
      <c r="F7" s="36"/>
      <c r="G7" s="36"/>
      <c r="H7" s="36"/>
      <c r="I7" s="36"/>
      <c r="J7" s="36"/>
    </row>
    <row r="8" spans="1:10" s="42" customFormat="1" ht="18.75">
      <c r="A8" s="72" t="s">
        <v>283</v>
      </c>
      <c r="B8" s="72"/>
      <c r="C8" s="72"/>
      <c r="D8" s="72"/>
      <c r="E8" s="72"/>
    </row>
  </sheetData>
  <sheetProtection password="CF66" sheet="1" formatCells="0" formatColumns="0" formatRows="0" insertColumns="0" insertRows="0" insertHyperlinks="0" deleteColumns="0" deleteRows="0" sort="0" autoFilter="0" pivotTables="0"/>
  <mergeCells count="1">
    <mergeCell ref="A1:E1"/>
  </mergeCells>
  <printOptions horizontalCentered="1"/>
  <pageMargins left="0.78740157480314965" right="0.39370078740157483" top="0.39370078740157483" bottom="0.39370078740157483"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D15"/>
  <sheetViews>
    <sheetView view="pageBreakPreview" zoomScaleNormal="100" zoomScaleSheetLayoutView="100" workbookViewId="0">
      <selection activeCell="E35" sqref="E35"/>
    </sheetView>
  </sheetViews>
  <sheetFormatPr defaultRowHeight="15"/>
  <cols>
    <col min="1" max="1" width="7.7109375" style="33" customWidth="1"/>
    <col min="2" max="2" width="88" style="33" customWidth="1"/>
    <col min="3" max="3" width="28.85546875" style="33" customWidth="1"/>
    <col min="4" max="4" width="9.28515625" style="33" bestFit="1" customWidth="1"/>
    <col min="5" max="16384" width="9.140625" style="33"/>
  </cols>
  <sheetData>
    <row r="1" spans="1:4" ht="15.75" customHeight="1">
      <c r="A1" s="351" t="s">
        <v>227</v>
      </c>
      <c r="B1" s="351"/>
      <c r="C1" s="351"/>
      <c r="D1" s="351"/>
    </row>
    <row r="4" spans="1:4">
      <c r="A4" s="352" t="s">
        <v>228</v>
      </c>
      <c r="B4" s="353"/>
      <c r="C4" s="353"/>
      <c r="D4" s="353"/>
    </row>
    <row r="6" spans="1:4" ht="36.75" customHeight="1">
      <c r="A6" s="109" t="s">
        <v>202</v>
      </c>
      <c r="B6" s="109" t="s">
        <v>71</v>
      </c>
      <c r="C6" s="109" t="s">
        <v>284</v>
      </c>
      <c r="D6" s="109" t="s">
        <v>162</v>
      </c>
    </row>
    <row r="7" spans="1:4" ht="30">
      <c r="A7" s="43">
        <v>1</v>
      </c>
      <c r="B7" s="45" t="s">
        <v>203</v>
      </c>
      <c r="C7" s="67" t="s">
        <v>204</v>
      </c>
      <c r="D7" s="68">
        <v>0</v>
      </c>
    </row>
    <row r="8" spans="1:4" ht="30">
      <c r="A8" s="43">
        <v>2</v>
      </c>
      <c r="B8" s="45" t="s">
        <v>205</v>
      </c>
      <c r="C8" s="67" t="s">
        <v>206</v>
      </c>
      <c r="D8" s="68">
        <v>0</v>
      </c>
    </row>
    <row r="9" spans="1:4" ht="30">
      <c r="A9" s="43">
        <v>3</v>
      </c>
      <c r="B9" s="45" t="s">
        <v>207</v>
      </c>
      <c r="C9" s="67" t="s">
        <v>208</v>
      </c>
      <c r="D9" s="69">
        <v>1.0099999999999998</v>
      </c>
    </row>
    <row r="10" spans="1:4">
      <c r="A10" s="43">
        <v>4</v>
      </c>
      <c r="B10" s="45" t="s">
        <v>209</v>
      </c>
      <c r="C10" s="67" t="s">
        <v>210</v>
      </c>
      <c r="D10" s="68">
        <v>0</v>
      </c>
    </row>
    <row r="11" spans="1:4">
      <c r="A11" s="43">
        <v>5</v>
      </c>
      <c r="B11" s="44" t="s">
        <v>211</v>
      </c>
      <c r="C11" s="67" t="s">
        <v>210</v>
      </c>
      <c r="D11" s="68">
        <v>0</v>
      </c>
    </row>
    <row r="12" spans="1:4">
      <c r="A12" s="43">
        <v>6</v>
      </c>
      <c r="B12" s="44" t="s">
        <v>212</v>
      </c>
      <c r="C12" s="67" t="s">
        <v>210</v>
      </c>
      <c r="D12" s="69">
        <v>1.1950000000000001</v>
      </c>
    </row>
    <row r="13" spans="1:4" ht="30">
      <c r="A13" s="43">
        <v>7</v>
      </c>
      <c r="B13" s="45" t="s">
        <v>213</v>
      </c>
      <c r="C13" s="67" t="s">
        <v>214</v>
      </c>
      <c r="D13" s="68">
        <v>0</v>
      </c>
    </row>
    <row r="14" spans="1:4" ht="45">
      <c r="A14" s="43">
        <v>8</v>
      </c>
      <c r="B14" s="45" t="s">
        <v>215</v>
      </c>
      <c r="C14" s="67" t="s">
        <v>214</v>
      </c>
      <c r="D14" s="68">
        <v>0</v>
      </c>
    </row>
    <row r="15" spans="1:4" ht="30">
      <c r="A15" s="43">
        <v>9</v>
      </c>
      <c r="B15" s="45" t="s">
        <v>216</v>
      </c>
      <c r="C15" s="67" t="s">
        <v>214</v>
      </c>
      <c r="D15" s="68">
        <v>0</v>
      </c>
    </row>
  </sheetData>
  <sheetProtection password="CF66" sheet="1" formatCells="0" formatColumns="0" formatRows="0" insertColumns="0" insertRows="0" insertHyperlinks="0" deleteColumns="0" deleteRows="0" sort="0" autoFilter="0" pivotTables="0"/>
  <mergeCells count="2">
    <mergeCell ref="A1:D1"/>
    <mergeCell ref="A4:D4"/>
  </mergeCells>
  <printOptions horizontalCentered="1"/>
  <pageMargins left="0.78740157480314965" right="0.39370078740157483" top="0.39370078740157483" bottom="0.39370078740157483" header="0.31496062992125984" footer="0.31496062992125984"/>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3"/>
  <sheetViews>
    <sheetView view="pageBreakPreview" zoomScaleNormal="100" zoomScaleSheetLayoutView="100" workbookViewId="0">
      <selection activeCell="A17" sqref="A17"/>
    </sheetView>
  </sheetViews>
  <sheetFormatPr defaultRowHeight="15"/>
  <cols>
    <col min="1" max="1" width="151" style="33" customWidth="1"/>
    <col min="2" max="16384" width="9.140625" style="33"/>
  </cols>
  <sheetData>
    <row r="1" spans="1:1" ht="110.25">
      <c r="A1" s="110" t="s">
        <v>229</v>
      </c>
    </row>
    <row r="3" spans="1:1" ht="60">
      <c r="A3" s="49" t="s">
        <v>285</v>
      </c>
    </row>
  </sheetData>
  <sheetProtection password="CF66" sheet="1" formatCells="0" formatColumns="0" formatRows="0" insertColumns="0" insertRows="0" insertHyperlinks="0" deleteColumns="0" deleteRows="0" sort="0" autoFilter="0" pivotTables="0"/>
  <printOptions horizontalCentered="1"/>
  <pageMargins left="0.78740157480314965" right="0.70866141732283472" top="0.39370078740157483" bottom="0.39370078740157483" header="0.31496062992125984" footer="0.31496062992125984"/>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workbookViewId="0">
      <selection activeCell="A17" sqref="A17"/>
    </sheetView>
  </sheetViews>
  <sheetFormatPr defaultRowHeight="15"/>
  <cols>
    <col min="1" max="1" width="52.28515625" style="23" customWidth="1"/>
    <col min="2" max="2" width="15.85546875" style="23" customWidth="1"/>
    <col min="3" max="3" width="18.28515625" style="23" customWidth="1"/>
    <col min="4" max="16384" width="9.140625" style="23"/>
  </cols>
  <sheetData>
    <row r="1" spans="1:3">
      <c r="A1" s="254" t="s">
        <v>152</v>
      </c>
      <c r="B1" s="254"/>
      <c r="C1" s="254"/>
    </row>
    <row r="2" spans="1:3">
      <c r="A2" s="255" t="s">
        <v>153</v>
      </c>
      <c r="B2" s="255"/>
      <c r="C2" s="255"/>
    </row>
    <row r="4" spans="1:3">
      <c r="A4" s="253" t="s">
        <v>154</v>
      </c>
      <c r="B4" s="253"/>
      <c r="C4" s="253"/>
    </row>
    <row r="5" spans="1:3">
      <c r="A5" s="253">
        <v>16.63</v>
      </c>
      <c r="B5" s="253"/>
      <c r="C5" s="253"/>
    </row>
    <row r="6" spans="1:3">
      <c r="A6" s="253" t="s">
        <v>155</v>
      </c>
      <c r="B6" s="253"/>
      <c r="C6" s="253"/>
    </row>
    <row r="7" spans="1:3">
      <c r="A7" s="252">
        <f>'[7]Таблица РЭК'!H101-'[7]Таблица РЭК'!H102</f>
        <v>10.239999999999998</v>
      </c>
      <c r="B7" s="253"/>
      <c r="C7" s="253"/>
    </row>
    <row r="8" spans="1:3">
      <c r="A8" s="261" t="s">
        <v>156</v>
      </c>
      <c r="B8" s="261"/>
      <c r="C8" s="261"/>
    </row>
    <row r="9" spans="1:3">
      <c r="A9" s="256" t="s">
        <v>157</v>
      </c>
      <c r="B9" s="261" t="s">
        <v>158</v>
      </c>
      <c r="C9" s="261"/>
    </row>
    <row r="10" spans="1:3" ht="90" customHeight="1">
      <c r="A10" s="258"/>
      <c r="B10" s="24" t="s">
        <v>159</v>
      </c>
      <c r="C10" s="24" t="s">
        <v>160</v>
      </c>
    </row>
    <row r="11" spans="1:3">
      <c r="A11" s="25">
        <f>'[7]Таблица РЭК'!H116/'9г'!A7</f>
        <v>1309.7311117819049</v>
      </c>
      <c r="B11" s="25">
        <f>'[7]Таблица РЭК'!H118/'9г'!A5/12*1000</f>
        <v>51870.253397950393</v>
      </c>
      <c r="C11" s="25">
        <f>'[7]Таблица РЭК'!H117/'9г'!A7</f>
        <v>298.86902505387934</v>
      </c>
    </row>
    <row r="12" spans="1:3">
      <c r="A12" s="262" t="s">
        <v>161</v>
      </c>
      <c r="B12" s="263"/>
      <c r="C12" s="264"/>
    </row>
    <row r="13" spans="1:3" s="28" customFormat="1">
      <c r="A13" s="26" t="s">
        <v>71</v>
      </c>
      <c r="B13" s="27" t="s">
        <v>162</v>
      </c>
      <c r="C13" s="27" t="s">
        <v>163</v>
      </c>
    </row>
    <row r="14" spans="1:3" ht="15" customHeight="1">
      <c r="A14" s="29" t="s">
        <v>164</v>
      </c>
      <c r="B14" s="30">
        <v>1.84</v>
      </c>
      <c r="C14" s="256" t="s">
        <v>165</v>
      </c>
    </row>
    <row r="15" spans="1:3">
      <c r="A15" s="29" t="s">
        <v>166</v>
      </c>
      <c r="B15" s="30">
        <v>1.5</v>
      </c>
      <c r="C15" s="257"/>
    </row>
    <row r="16" spans="1:3" ht="30">
      <c r="A16" s="29" t="s">
        <v>167</v>
      </c>
      <c r="B16" s="30">
        <v>0.75</v>
      </c>
      <c r="C16" s="257"/>
    </row>
    <row r="17" spans="1:3" ht="60">
      <c r="A17" s="29" t="s">
        <v>168</v>
      </c>
      <c r="B17" s="30">
        <v>2</v>
      </c>
      <c r="C17" s="257"/>
    </row>
    <row r="18" spans="1:3">
      <c r="A18" s="259" t="s">
        <v>169</v>
      </c>
      <c r="B18" s="260"/>
      <c r="C18" s="257"/>
    </row>
    <row r="19" spans="1:3" ht="30">
      <c r="A19" s="29" t="s">
        <v>170</v>
      </c>
      <c r="B19" s="30">
        <v>0</v>
      </c>
      <c r="C19" s="257"/>
    </row>
    <row r="20" spans="1:3" ht="30">
      <c r="A20" s="29" t="s">
        <v>171</v>
      </c>
      <c r="B20" s="30">
        <v>1.01</v>
      </c>
      <c r="C20" s="258"/>
    </row>
    <row r="21" spans="1:3" ht="30">
      <c r="A21" s="29" t="s">
        <v>172</v>
      </c>
      <c r="B21" s="31">
        <f>'[7]Таблица РЭК'!H106</f>
        <v>7.9136690647482022E-2</v>
      </c>
      <c r="C21" s="32"/>
    </row>
  </sheetData>
  <mergeCells count="12">
    <mergeCell ref="C14:C20"/>
    <mergeCell ref="A18:B18"/>
    <mergeCell ref="A8:C8"/>
    <mergeCell ref="A9:A10"/>
    <mergeCell ref="B9:C9"/>
    <mergeCell ref="A12:C12"/>
    <mergeCell ref="A7:C7"/>
    <mergeCell ref="A1:C1"/>
    <mergeCell ref="A2:C2"/>
    <mergeCell ref="A4:C4"/>
    <mergeCell ref="A5:C5"/>
    <mergeCell ref="A6:C6"/>
  </mergeCells>
  <phoneticPr fontId="4" type="noConversion"/>
  <pageMargins left="0.7" right="0.7" top="0.75" bottom="0.75" header="0.3" footer="0.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I18"/>
  <sheetViews>
    <sheetView view="pageBreakPreview" zoomScaleNormal="85" zoomScaleSheetLayoutView="100" workbookViewId="0">
      <selection activeCell="F8" sqref="F8"/>
    </sheetView>
  </sheetViews>
  <sheetFormatPr defaultRowHeight="15"/>
  <cols>
    <col min="1" max="1" width="16" style="7" customWidth="1"/>
    <col min="2" max="2" width="15" style="7" customWidth="1"/>
    <col min="3" max="3" width="18.28515625" style="7" customWidth="1"/>
    <col min="4" max="4" width="17" style="7" customWidth="1"/>
    <col min="5" max="6" width="23.85546875" style="7" customWidth="1"/>
    <col min="7" max="7" width="17.85546875" style="7" customWidth="1"/>
    <col min="8" max="16384" width="9.140625" style="7"/>
  </cols>
  <sheetData>
    <row r="1" spans="1:9" ht="171.75" customHeight="1">
      <c r="A1" s="284" t="s">
        <v>64</v>
      </c>
      <c r="B1" s="284"/>
      <c r="C1" s="284"/>
      <c r="D1" s="284"/>
      <c r="E1" s="284"/>
      <c r="F1" s="8"/>
      <c r="G1" s="8"/>
      <c r="H1" s="8"/>
      <c r="I1" s="8"/>
    </row>
    <row r="2" spans="1:9">
      <c r="A2" s="9"/>
      <c r="B2" s="9"/>
      <c r="C2" s="9"/>
      <c r="D2" s="9"/>
      <c r="E2" s="9"/>
      <c r="F2" s="8"/>
      <c r="G2" s="8"/>
      <c r="H2" s="8"/>
      <c r="I2" s="8"/>
    </row>
    <row r="3" spans="1:9">
      <c r="A3" s="10" t="s">
        <v>106</v>
      </c>
      <c r="B3" s="9"/>
      <c r="C3" s="9"/>
      <c r="D3" s="9"/>
      <c r="E3" s="9"/>
      <c r="F3" s="8"/>
      <c r="G3" s="8"/>
      <c r="H3" s="8"/>
      <c r="I3" s="8"/>
    </row>
    <row r="5" spans="1:9" ht="31.5" customHeight="1">
      <c r="A5" s="265" t="s">
        <v>69</v>
      </c>
      <c r="B5" s="265" t="s">
        <v>65</v>
      </c>
      <c r="C5" s="265"/>
      <c r="D5" s="265" t="s">
        <v>66</v>
      </c>
      <c r="E5" s="265" t="s">
        <v>70</v>
      </c>
    </row>
    <row r="6" spans="1:9" ht="63">
      <c r="A6" s="265"/>
      <c r="B6" s="46" t="s">
        <v>67</v>
      </c>
      <c r="C6" s="46" t="s">
        <v>68</v>
      </c>
      <c r="D6" s="265"/>
      <c r="E6" s="265"/>
    </row>
    <row r="7" spans="1:9" ht="15.75" customHeight="1">
      <c r="A7" s="265"/>
      <c r="B7" s="46" t="s">
        <v>217</v>
      </c>
      <c r="C7" s="46" t="s">
        <v>218</v>
      </c>
      <c r="D7" s="46" t="s">
        <v>218</v>
      </c>
      <c r="E7" s="275" t="s">
        <v>249</v>
      </c>
    </row>
    <row r="8" spans="1:9" ht="47.25" customHeight="1">
      <c r="A8" s="47" t="s">
        <v>301</v>
      </c>
      <c r="B8" s="46">
        <v>100.60169</v>
      </c>
      <c r="C8" s="46">
        <v>0.19838</v>
      </c>
      <c r="D8" s="122">
        <v>0.96060999999999996</v>
      </c>
      <c r="E8" s="276"/>
    </row>
    <row r="9" spans="1:9" ht="47.25" customHeight="1">
      <c r="A9" s="47" t="s">
        <v>302</v>
      </c>
      <c r="B9" s="46">
        <v>100.60169</v>
      </c>
      <c r="C9" s="46">
        <v>0.19838</v>
      </c>
      <c r="D9" s="46">
        <v>0.96060999999999996</v>
      </c>
      <c r="E9" s="277"/>
    </row>
    <row r="12" spans="1:9">
      <c r="A12" s="285" t="s">
        <v>220</v>
      </c>
      <c r="B12" s="285"/>
      <c r="C12" s="285"/>
      <c r="D12" s="285"/>
      <c r="E12" s="285"/>
    </row>
    <row r="13" spans="1:9">
      <c r="A13" s="11"/>
    </row>
    <row r="14" spans="1:9">
      <c r="A14" s="265" t="s">
        <v>69</v>
      </c>
      <c r="B14" s="266" t="s">
        <v>219</v>
      </c>
      <c r="C14" s="267"/>
      <c r="D14" s="268"/>
      <c r="E14" s="265" t="s">
        <v>70</v>
      </c>
    </row>
    <row r="15" spans="1:9" ht="32.25" customHeight="1">
      <c r="A15" s="265"/>
      <c r="B15" s="269"/>
      <c r="C15" s="270"/>
      <c r="D15" s="271"/>
      <c r="E15" s="265"/>
    </row>
    <row r="16" spans="1:9" ht="15" customHeight="1">
      <c r="A16" s="265"/>
      <c r="B16" s="272"/>
      <c r="C16" s="273"/>
      <c r="D16" s="274"/>
      <c r="E16" s="275" t="s">
        <v>249</v>
      </c>
    </row>
    <row r="17" spans="1:5" ht="15" customHeight="1">
      <c r="A17" s="275" t="s">
        <v>299</v>
      </c>
      <c r="B17" s="278"/>
      <c r="C17" s="279"/>
      <c r="D17" s="280"/>
      <c r="E17" s="276"/>
    </row>
    <row r="18" spans="1:5" ht="54.75" customHeight="1">
      <c r="A18" s="277"/>
      <c r="B18" s="281"/>
      <c r="C18" s="282"/>
      <c r="D18" s="283"/>
      <c r="E18" s="277"/>
    </row>
  </sheetData>
  <sheetProtection password="CF66" sheet="1" formatCells="0" formatColumns="0" formatRows="0" insertColumns="0" insertRows="0" insertHyperlinks="0" deleteColumns="0" deleteRows="0" sort="0" autoFilter="0" pivotTables="0"/>
  <mergeCells count="13">
    <mergeCell ref="A1:E1"/>
    <mergeCell ref="A12:E12"/>
    <mergeCell ref="A5:A7"/>
    <mergeCell ref="B5:C5"/>
    <mergeCell ref="D5:D6"/>
    <mergeCell ref="E5:E6"/>
    <mergeCell ref="E7:E9"/>
    <mergeCell ref="A14:A16"/>
    <mergeCell ref="B14:D16"/>
    <mergeCell ref="E14:E15"/>
    <mergeCell ref="E16:E18"/>
    <mergeCell ref="A17:A18"/>
    <mergeCell ref="B17:D18"/>
  </mergeCells>
  <phoneticPr fontId="144" type="noConversion"/>
  <printOptions horizontalCentered="1"/>
  <pageMargins left="0.78740157480314965" right="0.39370078740157483" top="0.39370078740157483" bottom="0.39370078740157483" header="0.31496062992125984" footer="0.31496062992125984"/>
  <pageSetup paperSize="9" orientation="portrait" r:id="rId1"/>
  <drawing r:id="rId2"/>
  <legacyDrawing r:id="rId3"/>
  <oleObjects>
    <mc:AlternateContent xmlns:mc="http://schemas.openxmlformats.org/markup-compatibility/2006">
      <mc:Choice Requires="x14">
        <oleObject progId="AcroExch.Document.11" dvAspect="DVASPECT_ICON" shapeId="30724" r:id="rId4">
          <objectPr defaultSize="0" autoPict="0" r:id="rId5">
            <anchor moveWithCells="1">
              <from>
                <xdr:col>2</xdr:col>
                <xdr:colOff>123825</xdr:colOff>
                <xdr:row>16</xdr:row>
                <xdr:rowOff>57150</xdr:rowOff>
              </from>
              <to>
                <xdr:col>2</xdr:col>
                <xdr:colOff>1038225</xdr:colOff>
                <xdr:row>17</xdr:row>
                <xdr:rowOff>628650</xdr:rowOff>
              </to>
            </anchor>
          </objectPr>
        </oleObject>
      </mc:Choice>
      <mc:Fallback>
        <oleObject progId="AcroExch.Document.11" dvAspect="DVASPECT_ICON" shapeId="30724"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3"/>
  <sheetViews>
    <sheetView view="pageBreakPreview" zoomScaleNormal="100" zoomScaleSheetLayoutView="100" workbookViewId="0">
      <selection activeCell="A18" sqref="A18"/>
    </sheetView>
  </sheetViews>
  <sheetFormatPr defaultRowHeight="15"/>
  <cols>
    <col min="1" max="1" width="146.5703125" style="33" customWidth="1"/>
    <col min="2" max="16384" width="9.140625" style="33"/>
  </cols>
  <sheetData>
    <row r="1" spans="1:1" ht="45">
      <c r="A1" s="48" t="s">
        <v>221</v>
      </c>
    </row>
    <row r="3" spans="1:1" ht="36.75" customHeight="1">
      <c r="A3" s="49" t="s">
        <v>222</v>
      </c>
    </row>
  </sheetData>
  <sheetProtection password="CF66" sheet="1" formatCells="0" formatColumns="0" formatRows="0" insertColumns="0" insertRows="0" insertHyperlinks="0" deleteColumns="0" deleteRows="0" sort="0" autoFilter="0" pivotTables="0"/>
  <printOptions horizontalCentered="1"/>
  <pageMargins left="0.78740157480314965" right="0.39370078740157483" top="0.39370078740157483" bottom="0.3937007874015748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S131"/>
  <sheetViews>
    <sheetView tabSelected="1" topLeftCell="D58" workbookViewId="0">
      <selection activeCell="J31" sqref="J31"/>
    </sheetView>
  </sheetViews>
  <sheetFormatPr defaultRowHeight="11.25"/>
  <cols>
    <col min="1" max="2" width="9.140625" style="128" hidden="1" customWidth="1"/>
    <col min="3" max="3" width="4.140625" style="128" customWidth="1"/>
    <col min="4" max="4" width="40.85546875" style="128" customWidth="1"/>
    <col min="5" max="5" width="6.7109375" style="128" customWidth="1"/>
    <col min="6" max="10" width="15.7109375" style="128" customWidth="1"/>
    <col min="11" max="11" width="73.85546875" style="128" customWidth="1"/>
    <col min="12" max="35" width="11.7109375" style="128" customWidth="1"/>
    <col min="36" max="256" width="9.140625" style="128"/>
    <col min="257" max="258" width="0" style="128" hidden="1" customWidth="1"/>
    <col min="259" max="259" width="4.140625" style="128" customWidth="1"/>
    <col min="260" max="260" width="40.85546875" style="128" customWidth="1"/>
    <col min="261" max="261" width="6.7109375" style="128" customWidth="1"/>
    <col min="262" max="266" width="15.7109375" style="128" customWidth="1"/>
    <col min="267" max="267" width="73.85546875" style="128" customWidth="1"/>
    <col min="268" max="291" width="11.7109375" style="128" customWidth="1"/>
    <col min="292" max="512" width="9.140625" style="128"/>
    <col min="513" max="514" width="0" style="128" hidden="1" customWidth="1"/>
    <col min="515" max="515" width="4.140625" style="128" customWidth="1"/>
    <col min="516" max="516" width="40.85546875" style="128" customWidth="1"/>
    <col min="517" max="517" width="6.7109375" style="128" customWidth="1"/>
    <col min="518" max="522" width="15.7109375" style="128" customWidth="1"/>
    <col min="523" max="523" width="73.85546875" style="128" customWidth="1"/>
    <col min="524" max="547" width="11.7109375" style="128" customWidth="1"/>
    <col min="548" max="768" width="9.140625" style="128"/>
    <col min="769" max="770" width="0" style="128" hidden="1" customWidth="1"/>
    <col min="771" max="771" width="4.140625" style="128" customWidth="1"/>
    <col min="772" max="772" width="40.85546875" style="128" customWidth="1"/>
    <col min="773" max="773" width="6.7109375" style="128" customWidth="1"/>
    <col min="774" max="778" width="15.7109375" style="128" customWidth="1"/>
    <col min="779" max="779" width="73.85546875" style="128" customWidth="1"/>
    <col min="780" max="803" width="11.7109375" style="128" customWidth="1"/>
    <col min="804" max="1024" width="9.140625" style="128"/>
    <col min="1025" max="1026" width="0" style="128" hidden="1" customWidth="1"/>
    <col min="1027" max="1027" width="4.140625" style="128" customWidth="1"/>
    <col min="1028" max="1028" width="40.85546875" style="128" customWidth="1"/>
    <col min="1029" max="1029" width="6.7109375" style="128" customWidth="1"/>
    <col min="1030" max="1034" width="15.7109375" style="128" customWidth="1"/>
    <col min="1035" max="1035" width="73.85546875" style="128" customWidth="1"/>
    <col min="1036" max="1059" width="11.7109375" style="128" customWidth="1"/>
    <col min="1060" max="1280" width="9.140625" style="128"/>
    <col min="1281" max="1282" width="0" style="128" hidden="1" customWidth="1"/>
    <col min="1283" max="1283" width="4.140625" style="128" customWidth="1"/>
    <col min="1284" max="1284" width="40.85546875" style="128" customWidth="1"/>
    <col min="1285" max="1285" width="6.7109375" style="128" customWidth="1"/>
    <col min="1286" max="1290" width="15.7109375" style="128" customWidth="1"/>
    <col min="1291" max="1291" width="73.85546875" style="128" customWidth="1"/>
    <col min="1292" max="1315" width="11.7109375" style="128" customWidth="1"/>
    <col min="1316" max="1536" width="9.140625" style="128"/>
    <col min="1537" max="1538" width="0" style="128" hidden="1" customWidth="1"/>
    <col min="1539" max="1539" width="4.140625" style="128" customWidth="1"/>
    <col min="1540" max="1540" width="40.85546875" style="128" customWidth="1"/>
    <col min="1541" max="1541" width="6.7109375" style="128" customWidth="1"/>
    <col min="1542" max="1546" width="15.7109375" style="128" customWidth="1"/>
    <col min="1547" max="1547" width="73.85546875" style="128" customWidth="1"/>
    <col min="1548" max="1571" width="11.7109375" style="128" customWidth="1"/>
    <col min="1572" max="1792" width="9.140625" style="128"/>
    <col min="1793" max="1794" width="0" style="128" hidden="1" customWidth="1"/>
    <col min="1795" max="1795" width="4.140625" style="128" customWidth="1"/>
    <col min="1796" max="1796" width="40.85546875" style="128" customWidth="1"/>
    <col min="1797" max="1797" width="6.7109375" style="128" customWidth="1"/>
    <col min="1798" max="1802" width="15.7109375" style="128" customWidth="1"/>
    <col min="1803" max="1803" width="73.85546875" style="128" customWidth="1"/>
    <col min="1804" max="1827" width="11.7109375" style="128" customWidth="1"/>
    <col min="1828" max="2048" width="9.140625" style="128"/>
    <col min="2049" max="2050" width="0" style="128" hidden="1" customWidth="1"/>
    <col min="2051" max="2051" width="4.140625" style="128" customWidth="1"/>
    <col min="2052" max="2052" width="40.85546875" style="128" customWidth="1"/>
    <col min="2053" max="2053" width="6.7109375" style="128" customWidth="1"/>
    <col min="2054" max="2058" width="15.7109375" style="128" customWidth="1"/>
    <col min="2059" max="2059" width="73.85546875" style="128" customWidth="1"/>
    <col min="2060" max="2083" width="11.7109375" style="128" customWidth="1"/>
    <col min="2084" max="2304" width="9.140625" style="128"/>
    <col min="2305" max="2306" width="0" style="128" hidden="1" customWidth="1"/>
    <col min="2307" max="2307" width="4.140625" style="128" customWidth="1"/>
    <col min="2308" max="2308" width="40.85546875" style="128" customWidth="1"/>
    <col min="2309" max="2309" width="6.7109375" style="128" customWidth="1"/>
    <col min="2310" max="2314" width="15.7109375" style="128" customWidth="1"/>
    <col min="2315" max="2315" width="73.85546875" style="128" customWidth="1"/>
    <col min="2316" max="2339" width="11.7109375" style="128" customWidth="1"/>
    <col min="2340" max="2560" width="9.140625" style="128"/>
    <col min="2561" max="2562" width="0" style="128" hidden="1" customWidth="1"/>
    <col min="2563" max="2563" width="4.140625" style="128" customWidth="1"/>
    <col min="2564" max="2564" width="40.85546875" style="128" customWidth="1"/>
    <col min="2565" max="2565" width="6.7109375" style="128" customWidth="1"/>
    <col min="2566" max="2570" width="15.7109375" style="128" customWidth="1"/>
    <col min="2571" max="2571" width="73.85546875" style="128" customWidth="1"/>
    <col min="2572" max="2595" width="11.7109375" style="128" customWidth="1"/>
    <col min="2596" max="2816" width="9.140625" style="128"/>
    <col min="2817" max="2818" width="0" style="128" hidden="1" customWidth="1"/>
    <col min="2819" max="2819" width="4.140625" style="128" customWidth="1"/>
    <col min="2820" max="2820" width="40.85546875" style="128" customWidth="1"/>
    <col min="2821" max="2821" width="6.7109375" style="128" customWidth="1"/>
    <col min="2822" max="2826" width="15.7109375" style="128" customWidth="1"/>
    <col min="2827" max="2827" width="73.85546875" style="128" customWidth="1"/>
    <col min="2828" max="2851" width="11.7109375" style="128" customWidth="1"/>
    <col min="2852" max="3072" width="9.140625" style="128"/>
    <col min="3073" max="3074" width="0" style="128" hidden="1" customWidth="1"/>
    <col min="3075" max="3075" width="4.140625" style="128" customWidth="1"/>
    <col min="3076" max="3076" width="40.85546875" style="128" customWidth="1"/>
    <col min="3077" max="3077" width="6.7109375" style="128" customWidth="1"/>
    <col min="3078" max="3082" width="15.7109375" style="128" customWidth="1"/>
    <col min="3083" max="3083" width="73.85546875" style="128" customWidth="1"/>
    <col min="3084" max="3107" width="11.7109375" style="128" customWidth="1"/>
    <col min="3108" max="3328" width="9.140625" style="128"/>
    <col min="3329" max="3330" width="0" style="128" hidden="1" customWidth="1"/>
    <col min="3331" max="3331" width="4.140625" style="128" customWidth="1"/>
    <col min="3332" max="3332" width="40.85546875" style="128" customWidth="1"/>
    <col min="3333" max="3333" width="6.7109375" style="128" customWidth="1"/>
    <col min="3334" max="3338" width="15.7109375" style="128" customWidth="1"/>
    <col min="3339" max="3339" width="73.85546875" style="128" customWidth="1"/>
    <col min="3340" max="3363" width="11.7109375" style="128" customWidth="1"/>
    <col min="3364" max="3584" width="9.140625" style="128"/>
    <col min="3585" max="3586" width="0" style="128" hidden="1" customWidth="1"/>
    <col min="3587" max="3587" width="4.140625" style="128" customWidth="1"/>
    <col min="3588" max="3588" width="40.85546875" style="128" customWidth="1"/>
    <col min="3589" max="3589" width="6.7109375" style="128" customWidth="1"/>
    <col min="3590" max="3594" width="15.7109375" style="128" customWidth="1"/>
    <col min="3595" max="3595" width="73.85546875" style="128" customWidth="1"/>
    <col min="3596" max="3619" width="11.7109375" style="128" customWidth="1"/>
    <col min="3620" max="3840" width="9.140625" style="128"/>
    <col min="3841" max="3842" width="0" style="128" hidden="1" customWidth="1"/>
    <col min="3843" max="3843" width="4.140625" style="128" customWidth="1"/>
    <col min="3844" max="3844" width="40.85546875" style="128" customWidth="1"/>
    <col min="3845" max="3845" width="6.7109375" style="128" customWidth="1"/>
    <col min="3846" max="3850" width="15.7109375" style="128" customWidth="1"/>
    <col min="3851" max="3851" width="73.85546875" style="128" customWidth="1"/>
    <col min="3852" max="3875" width="11.7109375" style="128" customWidth="1"/>
    <col min="3876" max="4096" width="9.140625" style="128"/>
    <col min="4097" max="4098" width="0" style="128" hidden="1" customWidth="1"/>
    <col min="4099" max="4099" width="4.140625" style="128" customWidth="1"/>
    <col min="4100" max="4100" width="40.85546875" style="128" customWidth="1"/>
    <col min="4101" max="4101" width="6.7109375" style="128" customWidth="1"/>
    <col min="4102" max="4106" width="15.7109375" style="128" customWidth="1"/>
    <col min="4107" max="4107" width="73.85546875" style="128" customWidth="1"/>
    <col min="4108" max="4131" width="11.7109375" style="128" customWidth="1"/>
    <col min="4132" max="4352" width="9.140625" style="128"/>
    <col min="4353" max="4354" width="0" style="128" hidden="1" customWidth="1"/>
    <col min="4355" max="4355" width="4.140625" style="128" customWidth="1"/>
    <col min="4356" max="4356" width="40.85546875" style="128" customWidth="1"/>
    <col min="4357" max="4357" width="6.7109375" style="128" customWidth="1"/>
    <col min="4358" max="4362" width="15.7109375" style="128" customWidth="1"/>
    <col min="4363" max="4363" width="73.85546875" style="128" customWidth="1"/>
    <col min="4364" max="4387" width="11.7109375" style="128" customWidth="1"/>
    <col min="4388" max="4608" width="9.140625" style="128"/>
    <col min="4609" max="4610" width="0" style="128" hidden="1" customWidth="1"/>
    <col min="4611" max="4611" width="4.140625" style="128" customWidth="1"/>
    <col min="4612" max="4612" width="40.85546875" style="128" customWidth="1"/>
    <col min="4613" max="4613" width="6.7109375" style="128" customWidth="1"/>
    <col min="4614" max="4618" width="15.7109375" style="128" customWidth="1"/>
    <col min="4619" max="4619" width="73.85546875" style="128" customWidth="1"/>
    <col min="4620" max="4643" width="11.7109375" style="128" customWidth="1"/>
    <col min="4644" max="4864" width="9.140625" style="128"/>
    <col min="4865" max="4866" width="0" style="128" hidden="1" customWidth="1"/>
    <col min="4867" max="4867" width="4.140625" style="128" customWidth="1"/>
    <col min="4868" max="4868" width="40.85546875" style="128" customWidth="1"/>
    <col min="4869" max="4869" width="6.7109375" style="128" customWidth="1"/>
    <col min="4870" max="4874" width="15.7109375" style="128" customWidth="1"/>
    <col min="4875" max="4875" width="73.85546875" style="128" customWidth="1"/>
    <col min="4876" max="4899" width="11.7109375" style="128" customWidth="1"/>
    <col min="4900" max="5120" width="9.140625" style="128"/>
    <col min="5121" max="5122" width="0" style="128" hidden="1" customWidth="1"/>
    <col min="5123" max="5123" width="4.140625" style="128" customWidth="1"/>
    <col min="5124" max="5124" width="40.85546875" style="128" customWidth="1"/>
    <col min="5125" max="5125" width="6.7109375" style="128" customWidth="1"/>
    <col min="5126" max="5130" width="15.7109375" style="128" customWidth="1"/>
    <col min="5131" max="5131" width="73.85546875" style="128" customWidth="1"/>
    <col min="5132" max="5155" width="11.7109375" style="128" customWidth="1"/>
    <col min="5156" max="5376" width="9.140625" style="128"/>
    <col min="5377" max="5378" width="0" style="128" hidden="1" customWidth="1"/>
    <col min="5379" max="5379" width="4.140625" style="128" customWidth="1"/>
    <col min="5380" max="5380" width="40.85546875" style="128" customWidth="1"/>
    <col min="5381" max="5381" width="6.7109375" style="128" customWidth="1"/>
    <col min="5382" max="5386" width="15.7109375" style="128" customWidth="1"/>
    <col min="5387" max="5387" width="73.85546875" style="128" customWidth="1"/>
    <col min="5388" max="5411" width="11.7109375" style="128" customWidth="1"/>
    <col min="5412" max="5632" width="9.140625" style="128"/>
    <col min="5633" max="5634" width="0" style="128" hidden="1" customWidth="1"/>
    <col min="5635" max="5635" width="4.140625" style="128" customWidth="1"/>
    <col min="5636" max="5636" width="40.85546875" style="128" customWidth="1"/>
    <col min="5637" max="5637" width="6.7109375" style="128" customWidth="1"/>
    <col min="5638" max="5642" width="15.7109375" style="128" customWidth="1"/>
    <col min="5643" max="5643" width="73.85546875" style="128" customWidth="1"/>
    <col min="5644" max="5667" width="11.7109375" style="128" customWidth="1"/>
    <col min="5668" max="5888" width="9.140625" style="128"/>
    <col min="5889" max="5890" width="0" style="128" hidden="1" customWidth="1"/>
    <col min="5891" max="5891" width="4.140625" style="128" customWidth="1"/>
    <col min="5892" max="5892" width="40.85546875" style="128" customWidth="1"/>
    <col min="5893" max="5893" width="6.7109375" style="128" customWidth="1"/>
    <col min="5894" max="5898" width="15.7109375" style="128" customWidth="1"/>
    <col min="5899" max="5899" width="73.85546875" style="128" customWidth="1"/>
    <col min="5900" max="5923" width="11.7109375" style="128" customWidth="1"/>
    <col min="5924" max="6144" width="9.140625" style="128"/>
    <col min="6145" max="6146" width="0" style="128" hidden="1" customWidth="1"/>
    <col min="6147" max="6147" width="4.140625" style="128" customWidth="1"/>
    <col min="6148" max="6148" width="40.85546875" style="128" customWidth="1"/>
    <col min="6149" max="6149" width="6.7109375" style="128" customWidth="1"/>
    <col min="6150" max="6154" width="15.7109375" style="128" customWidth="1"/>
    <col min="6155" max="6155" width="73.85546875" style="128" customWidth="1"/>
    <col min="6156" max="6179" width="11.7109375" style="128" customWidth="1"/>
    <col min="6180" max="6400" width="9.140625" style="128"/>
    <col min="6401" max="6402" width="0" style="128" hidden="1" customWidth="1"/>
    <col min="6403" max="6403" width="4.140625" style="128" customWidth="1"/>
    <col min="6404" max="6404" width="40.85546875" style="128" customWidth="1"/>
    <col min="6405" max="6405" width="6.7109375" style="128" customWidth="1"/>
    <col min="6406" max="6410" width="15.7109375" style="128" customWidth="1"/>
    <col min="6411" max="6411" width="73.85546875" style="128" customWidth="1"/>
    <col min="6412" max="6435" width="11.7109375" style="128" customWidth="1"/>
    <col min="6436" max="6656" width="9.140625" style="128"/>
    <col min="6657" max="6658" width="0" style="128" hidden="1" customWidth="1"/>
    <col min="6659" max="6659" width="4.140625" style="128" customWidth="1"/>
    <col min="6660" max="6660" width="40.85546875" style="128" customWidth="1"/>
    <col min="6661" max="6661" width="6.7109375" style="128" customWidth="1"/>
    <col min="6662" max="6666" width="15.7109375" style="128" customWidth="1"/>
    <col min="6667" max="6667" width="73.85546875" style="128" customWidth="1"/>
    <col min="6668" max="6691" width="11.7109375" style="128" customWidth="1"/>
    <col min="6692" max="6912" width="9.140625" style="128"/>
    <col min="6913" max="6914" width="0" style="128" hidden="1" customWidth="1"/>
    <col min="6915" max="6915" width="4.140625" style="128" customWidth="1"/>
    <col min="6916" max="6916" width="40.85546875" style="128" customWidth="1"/>
    <col min="6917" max="6917" width="6.7109375" style="128" customWidth="1"/>
    <col min="6918" max="6922" width="15.7109375" style="128" customWidth="1"/>
    <col min="6923" max="6923" width="73.85546875" style="128" customWidth="1"/>
    <col min="6924" max="6947" width="11.7109375" style="128" customWidth="1"/>
    <col min="6948" max="7168" width="9.140625" style="128"/>
    <col min="7169" max="7170" width="0" style="128" hidden="1" customWidth="1"/>
    <col min="7171" max="7171" width="4.140625" style="128" customWidth="1"/>
    <col min="7172" max="7172" width="40.85546875" style="128" customWidth="1"/>
    <col min="7173" max="7173" width="6.7109375" style="128" customWidth="1"/>
    <col min="7174" max="7178" width="15.7109375" style="128" customWidth="1"/>
    <col min="7179" max="7179" width="73.85546875" style="128" customWidth="1"/>
    <col min="7180" max="7203" width="11.7109375" style="128" customWidth="1"/>
    <col min="7204" max="7424" width="9.140625" style="128"/>
    <col min="7425" max="7426" width="0" style="128" hidden="1" customWidth="1"/>
    <col min="7427" max="7427" width="4.140625" style="128" customWidth="1"/>
    <col min="7428" max="7428" width="40.85546875" style="128" customWidth="1"/>
    <col min="7429" max="7429" width="6.7109375" style="128" customWidth="1"/>
    <col min="7430" max="7434" width="15.7109375" style="128" customWidth="1"/>
    <col min="7435" max="7435" width="73.85546875" style="128" customWidth="1"/>
    <col min="7436" max="7459" width="11.7109375" style="128" customWidth="1"/>
    <col min="7460" max="7680" width="9.140625" style="128"/>
    <col min="7681" max="7682" width="0" style="128" hidden="1" customWidth="1"/>
    <col min="7683" max="7683" width="4.140625" style="128" customWidth="1"/>
    <col min="7684" max="7684" width="40.85546875" style="128" customWidth="1"/>
    <col min="7685" max="7685" width="6.7109375" style="128" customWidth="1"/>
    <col min="7686" max="7690" width="15.7109375" style="128" customWidth="1"/>
    <col min="7691" max="7691" width="73.85546875" style="128" customWidth="1"/>
    <col min="7692" max="7715" width="11.7109375" style="128" customWidth="1"/>
    <col min="7716" max="7936" width="9.140625" style="128"/>
    <col min="7937" max="7938" width="0" style="128" hidden="1" customWidth="1"/>
    <col min="7939" max="7939" width="4.140625" style="128" customWidth="1"/>
    <col min="7940" max="7940" width="40.85546875" style="128" customWidth="1"/>
    <col min="7941" max="7941" width="6.7109375" style="128" customWidth="1"/>
    <col min="7942" max="7946" width="15.7109375" style="128" customWidth="1"/>
    <col min="7947" max="7947" width="73.85546875" style="128" customWidth="1"/>
    <col min="7948" max="7971" width="11.7109375" style="128" customWidth="1"/>
    <col min="7972" max="8192" width="9.140625" style="128"/>
    <col min="8193" max="8194" width="0" style="128" hidden="1" customWidth="1"/>
    <col min="8195" max="8195" width="4.140625" style="128" customWidth="1"/>
    <col min="8196" max="8196" width="40.85546875" style="128" customWidth="1"/>
    <col min="8197" max="8197" width="6.7109375" style="128" customWidth="1"/>
    <col min="8198" max="8202" width="15.7109375" style="128" customWidth="1"/>
    <col min="8203" max="8203" width="73.85546875" style="128" customWidth="1"/>
    <col min="8204" max="8227" width="11.7109375" style="128" customWidth="1"/>
    <col min="8228" max="8448" width="9.140625" style="128"/>
    <col min="8449" max="8450" width="0" style="128" hidden="1" customWidth="1"/>
    <col min="8451" max="8451" width="4.140625" style="128" customWidth="1"/>
    <col min="8452" max="8452" width="40.85546875" style="128" customWidth="1"/>
    <col min="8453" max="8453" width="6.7109375" style="128" customWidth="1"/>
    <col min="8454" max="8458" width="15.7109375" style="128" customWidth="1"/>
    <col min="8459" max="8459" width="73.85546875" style="128" customWidth="1"/>
    <col min="8460" max="8483" width="11.7109375" style="128" customWidth="1"/>
    <col min="8484" max="8704" width="9.140625" style="128"/>
    <col min="8705" max="8706" width="0" style="128" hidden="1" customWidth="1"/>
    <col min="8707" max="8707" width="4.140625" style="128" customWidth="1"/>
    <col min="8708" max="8708" width="40.85546875" style="128" customWidth="1"/>
    <col min="8709" max="8709" width="6.7109375" style="128" customWidth="1"/>
    <col min="8710" max="8714" width="15.7109375" style="128" customWidth="1"/>
    <col min="8715" max="8715" width="73.85546875" style="128" customWidth="1"/>
    <col min="8716" max="8739" width="11.7109375" style="128" customWidth="1"/>
    <col min="8740" max="8960" width="9.140625" style="128"/>
    <col min="8961" max="8962" width="0" style="128" hidden="1" customWidth="1"/>
    <col min="8963" max="8963" width="4.140625" style="128" customWidth="1"/>
    <col min="8964" max="8964" width="40.85546875" style="128" customWidth="1"/>
    <col min="8965" max="8965" width="6.7109375" style="128" customWidth="1"/>
    <col min="8966" max="8970" width="15.7109375" style="128" customWidth="1"/>
    <col min="8971" max="8971" width="73.85546875" style="128" customWidth="1"/>
    <col min="8972" max="8995" width="11.7109375" style="128" customWidth="1"/>
    <col min="8996" max="9216" width="9.140625" style="128"/>
    <col min="9217" max="9218" width="0" style="128" hidden="1" customWidth="1"/>
    <col min="9219" max="9219" width="4.140625" style="128" customWidth="1"/>
    <col min="9220" max="9220" width="40.85546875" style="128" customWidth="1"/>
    <col min="9221" max="9221" width="6.7109375" style="128" customWidth="1"/>
    <col min="9222" max="9226" width="15.7109375" style="128" customWidth="1"/>
    <col min="9227" max="9227" width="73.85546875" style="128" customWidth="1"/>
    <col min="9228" max="9251" width="11.7109375" style="128" customWidth="1"/>
    <col min="9252" max="9472" width="9.140625" style="128"/>
    <col min="9473" max="9474" width="0" style="128" hidden="1" customWidth="1"/>
    <col min="9475" max="9475" width="4.140625" style="128" customWidth="1"/>
    <col min="9476" max="9476" width="40.85546875" style="128" customWidth="1"/>
    <col min="9477" max="9477" width="6.7109375" style="128" customWidth="1"/>
    <col min="9478" max="9482" width="15.7109375" style="128" customWidth="1"/>
    <col min="9483" max="9483" width="73.85546875" style="128" customWidth="1"/>
    <col min="9484" max="9507" width="11.7109375" style="128" customWidth="1"/>
    <col min="9508" max="9728" width="9.140625" style="128"/>
    <col min="9729" max="9730" width="0" style="128" hidden="1" customWidth="1"/>
    <col min="9731" max="9731" width="4.140625" style="128" customWidth="1"/>
    <col min="9732" max="9732" width="40.85546875" style="128" customWidth="1"/>
    <col min="9733" max="9733" width="6.7109375" style="128" customWidth="1"/>
    <col min="9734" max="9738" width="15.7109375" style="128" customWidth="1"/>
    <col min="9739" max="9739" width="73.85546875" style="128" customWidth="1"/>
    <col min="9740" max="9763" width="11.7109375" style="128" customWidth="1"/>
    <col min="9764" max="9984" width="9.140625" style="128"/>
    <col min="9985" max="9986" width="0" style="128" hidden="1" customWidth="1"/>
    <col min="9987" max="9987" width="4.140625" style="128" customWidth="1"/>
    <col min="9988" max="9988" width="40.85546875" style="128" customWidth="1"/>
    <col min="9989" max="9989" width="6.7109375" style="128" customWidth="1"/>
    <col min="9990" max="9994" width="15.7109375" style="128" customWidth="1"/>
    <col min="9995" max="9995" width="73.85546875" style="128" customWidth="1"/>
    <col min="9996" max="10019" width="11.7109375" style="128" customWidth="1"/>
    <col min="10020" max="10240" width="9.140625" style="128"/>
    <col min="10241" max="10242" width="0" style="128" hidden="1" customWidth="1"/>
    <col min="10243" max="10243" width="4.140625" style="128" customWidth="1"/>
    <col min="10244" max="10244" width="40.85546875" style="128" customWidth="1"/>
    <col min="10245" max="10245" width="6.7109375" style="128" customWidth="1"/>
    <col min="10246" max="10250" width="15.7109375" style="128" customWidth="1"/>
    <col min="10251" max="10251" width="73.85546875" style="128" customWidth="1"/>
    <col min="10252" max="10275" width="11.7109375" style="128" customWidth="1"/>
    <col min="10276" max="10496" width="9.140625" style="128"/>
    <col min="10497" max="10498" width="0" style="128" hidden="1" customWidth="1"/>
    <col min="10499" max="10499" width="4.140625" style="128" customWidth="1"/>
    <col min="10500" max="10500" width="40.85546875" style="128" customWidth="1"/>
    <col min="10501" max="10501" width="6.7109375" style="128" customWidth="1"/>
    <col min="10502" max="10506" width="15.7109375" style="128" customWidth="1"/>
    <col min="10507" max="10507" width="73.85546875" style="128" customWidth="1"/>
    <col min="10508" max="10531" width="11.7109375" style="128" customWidth="1"/>
    <col min="10532" max="10752" width="9.140625" style="128"/>
    <col min="10753" max="10754" width="0" style="128" hidden="1" customWidth="1"/>
    <col min="10755" max="10755" width="4.140625" style="128" customWidth="1"/>
    <col min="10756" max="10756" width="40.85546875" style="128" customWidth="1"/>
    <col min="10757" max="10757" width="6.7109375" style="128" customWidth="1"/>
    <col min="10758" max="10762" width="15.7109375" style="128" customWidth="1"/>
    <col min="10763" max="10763" width="73.85546875" style="128" customWidth="1"/>
    <col min="10764" max="10787" width="11.7109375" style="128" customWidth="1"/>
    <col min="10788" max="11008" width="9.140625" style="128"/>
    <col min="11009" max="11010" width="0" style="128" hidden="1" customWidth="1"/>
    <col min="11011" max="11011" width="4.140625" style="128" customWidth="1"/>
    <col min="11012" max="11012" width="40.85546875" style="128" customWidth="1"/>
    <col min="11013" max="11013" width="6.7109375" style="128" customWidth="1"/>
    <col min="11014" max="11018" width="15.7109375" style="128" customWidth="1"/>
    <col min="11019" max="11019" width="73.85546875" style="128" customWidth="1"/>
    <col min="11020" max="11043" width="11.7109375" style="128" customWidth="1"/>
    <col min="11044" max="11264" width="9.140625" style="128"/>
    <col min="11265" max="11266" width="0" style="128" hidden="1" customWidth="1"/>
    <col min="11267" max="11267" width="4.140625" style="128" customWidth="1"/>
    <col min="11268" max="11268" width="40.85546875" style="128" customWidth="1"/>
    <col min="11269" max="11269" width="6.7109375" style="128" customWidth="1"/>
    <col min="11270" max="11274" width="15.7109375" style="128" customWidth="1"/>
    <col min="11275" max="11275" width="73.85546875" style="128" customWidth="1"/>
    <col min="11276" max="11299" width="11.7109375" style="128" customWidth="1"/>
    <col min="11300" max="11520" width="9.140625" style="128"/>
    <col min="11521" max="11522" width="0" style="128" hidden="1" customWidth="1"/>
    <col min="11523" max="11523" width="4.140625" style="128" customWidth="1"/>
    <col min="11524" max="11524" width="40.85546875" style="128" customWidth="1"/>
    <col min="11525" max="11525" width="6.7109375" style="128" customWidth="1"/>
    <col min="11526" max="11530" width="15.7109375" style="128" customWidth="1"/>
    <col min="11531" max="11531" width="73.85546875" style="128" customWidth="1"/>
    <col min="11532" max="11555" width="11.7109375" style="128" customWidth="1"/>
    <col min="11556" max="11776" width="9.140625" style="128"/>
    <col min="11777" max="11778" width="0" style="128" hidden="1" customWidth="1"/>
    <col min="11779" max="11779" width="4.140625" style="128" customWidth="1"/>
    <col min="11780" max="11780" width="40.85546875" style="128" customWidth="1"/>
    <col min="11781" max="11781" width="6.7109375" style="128" customWidth="1"/>
    <col min="11782" max="11786" width="15.7109375" style="128" customWidth="1"/>
    <col min="11787" max="11787" width="73.85546875" style="128" customWidth="1"/>
    <col min="11788" max="11811" width="11.7109375" style="128" customWidth="1"/>
    <col min="11812" max="12032" width="9.140625" style="128"/>
    <col min="12033" max="12034" width="0" style="128" hidden="1" customWidth="1"/>
    <col min="12035" max="12035" width="4.140625" style="128" customWidth="1"/>
    <col min="12036" max="12036" width="40.85546875" style="128" customWidth="1"/>
    <col min="12037" max="12037" width="6.7109375" style="128" customWidth="1"/>
    <col min="12038" max="12042" width="15.7109375" style="128" customWidth="1"/>
    <col min="12043" max="12043" width="73.85546875" style="128" customWidth="1"/>
    <col min="12044" max="12067" width="11.7109375" style="128" customWidth="1"/>
    <col min="12068" max="12288" width="9.140625" style="128"/>
    <col min="12289" max="12290" width="0" style="128" hidden="1" customWidth="1"/>
    <col min="12291" max="12291" width="4.140625" style="128" customWidth="1"/>
    <col min="12292" max="12292" width="40.85546875" style="128" customWidth="1"/>
    <col min="12293" max="12293" width="6.7109375" style="128" customWidth="1"/>
    <col min="12294" max="12298" width="15.7109375" style="128" customWidth="1"/>
    <col min="12299" max="12299" width="73.85546875" style="128" customWidth="1"/>
    <col min="12300" max="12323" width="11.7109375" style="128" customWidth="1"/>
    <col min="12324" max="12544" width="9.140625" style="128"/>
    <col min="12545" max="12546" width="0" style="128" hidden="1" customWidth="1"/>
    <col min="12547" max="12547" width="4.140625" style="128" customWidth="1"/>
    <col min="12548" max="12548" width="40.85546875" style="128" customWidth="1"/>
    <col min="12549" max="12549" width="6.7109375" style="128" customWidth="1"/>
    <col min="12550" max="12554" width="15.7109375" style="128" customWidth="1"/>
    <col min="12555" max="12555" width="73.85546875" style="128" customWidth="1"/>
    <col min="12556" max="12579" width="11.7109375" style="128" customWidth="1"/>
    <col min="12580" max="12800" width="9.140625" style="128"/>
    <col min="12801" max="12802" width="0" style="128" hidden="1" customWidth="1"/>
    <col min="12803" max="12803" width="4.140625" style="128" customWidth="1"/>
    <col min="12804" max="12804" width="40.85546875" style="128" customWidth="1"/>
    <col min="12805" max="12805" width="6.7109375" style="128" customWidth="1"/>
    <col min="12806" max="12810" width="15.7109375" style="128" customWidth="1"/>
    <col min="12811" max="12811" width="73.85546875" style="128" customWidth="1"/>
    <col min="12812" max="12835" width="11.7109375" style="128" customWidth="1"/>
    <col min="12836" max="13056" width="9.140625" style="128"/>
    <col min="13057" max="13058" width="0" style="128" hidden="1" customWidth="1"/>
    <col min="13059" max="13059" width="4.140625" style="128" customWidth="1"/>
    <col min="13060" max="13060" width="40.85546875" style="128" customWidth="1"/>
    <col min="13061" max="13061" width="6.7109375" style="128" customWidth="1"/>
    <col min="13062" max="13066" width="15.7109375" style="128" customWidth="1"/>
    <col min="13067" max="13067" width="73.85546875" style="128" customWidth="1"/>
    <col min="13068" max="13091" width="11.7109375" style="128" customWidth="1"/>
    <col min="13092" max="13312" width="9.140625" style="128"/>
    <col min="13313" max="13314" width="0" style="128" hidden="1" customWidth="1"/>
    <col min="13315" max="13315" width="4.140625" style="128" customWidth="1"/>
    <col min="13316" max="13316" width="40.85546875" style="128" customWidth="1"/>
    <col min="13317" max="13317" width="6.7109375" style="128" customWidth="1"/>
    <col min="13318" max="13322" width="15.7109375" style="128" customWidth="1"/>
    <col min="13323" max="13323" width="73.85546875" style="128" customWidth="1"/>
    <col min="13324" max="13347" width="11.7109375" style="128" customWidth="1"/>
    <col min="13348" max="13568" width="9.140625" style="128"/>
    <col min="13569" max="13570" width="0" style="128" hidden="1" customWidth="1"/>
    <col min="13571" max="13571" width="4.140625" style="128" customWidth="1"/>
    <col min="13572" max="13572" width="40.85546875" style="128" customWidth="1"/>
    <col min="13573" max="13573" width="6.7109375" style="128" customWidth="1"/>
    <col min="13574" max="13578" width="15.7109375" style="128" customWidth="1"/>
    <col min="13579" max="13579" width="73.85546875" style="128" customWidth="1"/>
    <col min="13580" max="13603" width="11.7109375" style="128" customWidth="1"/>
    <col min="13604" max="13824" width="9.140625" style="128"/>
    <col min="13825" max="13826" width="0" style="128" hidden="1" customWidth="1"/>
    <col min="13827" max="13827" width="4.140625" style="128" customWidth="1"/>
    <col min="13828" max="13828" width="40.85546875" style="128" customWidth="1"/>
    <col min="13829" max="13829" width="6.7109375" style="128" customWidth="1"/>
    <col min="13830" max="13834" width="15.7109375" style="128" customWidth="1"/>
    <col min="13835" max="13835" width="73.85546875" style="128" customWidth="1"/>
    <col min="13836" max="13859" width="11.7109375" style="128" customWidth="1"/>
    <col min="13860" max="14080" width="9.140625" style="128"/>
    <col min="14081" max="14082" width="0" style="128" hidden="1" customWidth="1"/>
    <col min="14083" max="14083" width="4.140625" style="128" customWidth="1"/>
    <col min="14084" max="14084" width="40.85546875" style="128" customWidth="1"/>
    <col min="14085" max="14085" width="6.7109375" style="128" customWidth="1"/>
    <col min="14086" max="14090" width="15.7109375" style="128" customWidth="1"/>
    <col min="14091" max="14091" width="73.85546875" style="128" customWidth="1"/>
    <col min="14092" max="14115" width="11.7109375" style="128" customWidth="1"/>
    <col min="14116" max="14336" width="9.140625" style="128"/>
    <col min="14337" max="14338" width="0" style="128" hidden="1" customWidth="1"/>
    <col min="14339" max="14339" width="4.140625" style="128" customWidth="1"/>
    <col min="14340" max="14340" width="40.85546875" style="128" customWidth="1"/>
    <col min="14341" max="14341" width="6.7109375" style="128" customWidth="1"/>
    <col min="14342" max="14346" width="15.7109375" style="128" customWidth="1"/>
    <col min="14347" max="14347" width="73.85546875" style="128" customWidth="1"/>
    <col min="14348" max="14371" width="11.7109375" style="128" customWidth="1"/>
    <col min="14372" max="14592" width="9.140625" style="128"/>
    <col min="14593" max="14594" width="0" style="128" hidden="1" customWidth="1"/>
    <col min="14595" max="14595" width="4.140625" style="128" customWidth="1"/>
    <col min="14596" max="14596" width="40.85546875" style="128" customWidth="1"/>
    <col min="14597" max="14597" width="6.7109375" style="128" customWidth="1"/>
    <col min="14598" max="14602" width="15.7109375" style="128" customWidth="1"/>
    <col min="14603" max="14603" width="73.85546875" style="128" customWidth="1"/>
    <col min="14604" max="14627" width="11.7109375" style="128" customWidth="1"/>
    <col min="14628" max="14848" width="9.140625" style="128"/>
    <col min="14849" max="14850" width="0" style="128" hidden="1" customWidth="1"/>
    <col min="14851" max="14851" width="4.140625" style="128" customWidth="1"/>
    <col min="14852" max="14852" width="40.85546875" style="128" customWidth="1"/>
    <col min="14853" max="14853" width="6.7109375" style="128" customWidth="1"/>
    <col min="14854" max="14858" width="15.7109375" style="128" customWidth="1"/>
    <col min="14859" max="14859" width="73.85546875" style="128" customWidth="1"/>
    <col min="14860" max="14883" width="11.7109375" style="128" customWidth="1"/>
    <col min="14884" max="15104" width="9.140625" style="128"/>
    <col min="15105" max="15106" width="0" style="128" hidden="1" customWidth="1"/>
    <col min="15107" max="15107" width="4.140625" style="128" customWidth="1"/>
    <col min="15108" max="15108" width="40.85546875" style="128" customWidth="1"/>
    <col min="15109" max="15109" width="6.7109375" style="128" customWidth="1"/>
    <col min="15110" max="15114" width="15.7109375" style="128" customWidth="1"/>
    <col min="15115" max="15115" width="73.85546875" style="128" customWidth="1"/>
    <col min="15116" max="15139" width="11.7109375" style="128" customWidth="1"/>
    <col min="15140" max="15360" width="9.140625" style="128"/>
    <col min="15361" max="15362" width="0" style="128" hidden="1" customWidth="1"/>
    <col min="15363" max="15363" width="4.140625" style="128" customWidth="1"/>
    <col min="15364" max="15364" width="40.85546875" style="128" customWidth="1"/>
    <col min="15365" max="15365" width="6.7109375" style="128" customWidth="1"/>
    <col min="15366" max="15370" width="15.7109375" style="128" customWidth="1"/>
    <col min="15371" max="15371" width="73.85546875" style="128" customWidth="1"/>
    <col min="15372" max="15395" width="11.7109375" style="128" customWidth="1"/>
    <col min="15396" max="15616" width="9.140625" style="128"/>
    <col min="15617" max="15618" width="0" style="128" hidden="1" customWidth="1"/>
    <col min="15619" max="15619" width="4.140625" style="128" customWidth="1"/>
    <col min="15620" max="15620" width="40.85546875" style="128" customWidth="1"/>
    <col min="15621" max="15621" width="6.7109375" style="128" customWidth="1"/>
    <col min="15622" max="15626" width="15.7109375" style="128" customWidth="1"/>
    <col min="15627" max="15627" width="73.85546875" style="128" customWidth="1"/>
    <col min="15628" max="15651" width="11.7109375" style="128" customWidth="1"/>
    <col min="15652" max="15872" width="9.140625" style="128"/>
    <col min="15873" max="15874" width="0" style="128" hidden="1" customWidth="1"/>
    <col min="15875" max="15875" width="4.140625" style="128" customWidth="1"/>
    <col min="15876" max="15876" width="40.85546875" style="128" customWidth="1"/>
    <col min="15877" max="15877" width="6.7109375" style="128" customWidth="1"/>
    <col min="15878" max="15882" width="15.7109375" style="128" customWidth="1"/>
    <col min="15883" max="15883" width="73.85546875" style="128" customWidth="1"/>
    <col min="15884" max="15907" width="11.7109375" style="128" customWidth="1"/>
    <col min="15908" max="16128" width="9.140625" style="128"/>
    <col min="16129" max="16130" width="0" style="128" hidden="1" customWidth="1"/>
    <col min="16131" max="16131" width="4.140625" style="128" customWidth="1"/>
    <col min="16132" max="16132" width="40.85546875" style="128" customWidth="1"/>
    <col min="16133" max="16133" width="6.7109375" style="128" customWidth="1"/>
    <col min="16134" max="16138" width="15.7109375" style="128" customWidth="1"/>
    <col min="16139" max="16139" width="73.85546875" style="128" customWidth="1"/>
    <col min="16140" max="16163" width="11.7109375" style="128" customWidth="1"/>
    <col min="16164" max="16384" width="9.140625" style="128"/>
  </cols>
  <sheetData>
    <row r="1" spans="1:17" hidden="1"/>
    <row r="2" spans="1:17" hidden="1"/>
    <row r="3" spans="1:17" hidden="1"/>
    <row r="4" spans="1:17" hidden="1">
      <c r="A4" s="129"/>
      <c r="F4" s="130"/>
      <c r="G4" s="130"/>
      <c r="H4" s="130"/>
      <c r="I4" s="130"/>
      <c r="J4" s="130"/>
      <c r="K4" s="130"/>
      <c r="M4" s="130"/>
      <c r="N4" s="130"/>
      <c r="O4" s="130"/>
      <c r="P4" s="130"/>
      <c r="Q4" s="130"/>
    </row>
    <row r="5" spans="1:17" hidden="1">
      <c r="A5" s="131"/>
      <c r="F5" s="128" t="s">
        <v>328</v>
      </c>
      <c r="G5" s="128" t="s">
        <v>329</v>
      </c>
      <c r="H5" s="128" t="s">
        <v>330</v>
      </c>
      <c r="I5" s="128" t="s">
        <v>331</v>
      </c>
      <c r="J5" s="128" t="s">
        <v>332</v>
      </c>
      <c r="K5" s="128" t="s">
        <v>333</v>
      </c>
      <c r="L5" s="128" t="s">
        <v>334</v>
      </c>
      <c r="M5" s="128" t="s">
        <v>335</v>
      </c>
      <c r="N5" s="128" t="s">
        <v>336</v>
      </c>
      <c r="O5" s="128" t="s">
        <v>337</v>
      </c>
      <c r="P5" s="128" t="s">
        <v>338</v>
      </c>
      <c r="Q5" s="128" t="s">
        <v>339</v>
      </c>
    </row>
    <row r="6" spans="1:17" hidden="1">
      <c r="A6" s="131"/>
    </row>
    <row r="7" spans="1:17" ht="60.75" customHeight="1">
      <c r="A7" s="131"/>
      <c r="D7" s="287" t="s">
        <v>340</v>
      </c>
      <c r="E7" s="287"/>
      <c r="F7" s="287"/>
      <c r="G7" s="287"/>
      <c r="H7" s="287"/>
      <c r="I7" s="287"/>
      <c r="J7" s="287"/>
      <c r="K7" s="132"/>
      <c r="Q7" s="133"/>
    </row>
    <row r="8" spans="1:17" ht="12" customHeight="1">
      <c r="A8" s="131"/>
      <c r="D8" s="134" t="s">
        <v>341</v>
      </c>
      <c r="E8" s="135"/>
      <c r="F8" s="135"/>
      <c r="G8" s="135"/>
      <c r="H8" s="135"/>
      <c r="I8" s="135"/>
      <c r="J8" s="135"/>
      <c r="K8" s="136"/>
      <c r="L8" s="136"/>
      <c r="M8" s="136"/>
      <c r="N8" s="136"/>
      <c r="O8" s="136"/>
      <c r="P8" s="136"/>
      <c r="Q8" s="136"/>
    </row>
    <row r="9" spans="1:17" ht="12" customHeight="1">
      <c r="A9" s="131"/>
      <c r="D9" s="137" t="s">
        <v>342</v>
      </c>
      <c r="E9" s="136"/>
      <c r="F9" s="136"/>
      <c r="G9" s="136"/>
      <c r="H9" s="136"/>
      <c r="I9" s="136"/>
      <c r="J9" s="136"/>
      <c r="K9" s="136"/>
      <c r="L9" s="136"/>
      <c r="M9" s="136"/>
      <c r="N9" s="136"/>
      <c r="O9" s="136"/>
      <c r="P9" s="136"/>
      <c r="Q9" s="136"/>
    </row>
    <row r="10" spans="1:17" ht="12" customHeight="1">
      <c r="D10" s="138"/>
      <c r="E10" s="138"/>
      <c r="F10" s="138"/>
      <c r="G10" s="138"/>
      <c r="H10" s="138"/>
      <c r="I10" s="138"/>
      <c r="J10" s="139" t="s">
        <v>343</v>
      </c>
    </row>
    <row r="11" spans="1:17" ht="15" customHeight="1">
      <c r="C11" s="140"/>
      <c r="D11" s="288" t="s">
        <v>71</v>
      </c>
      <c r="E11" s="288" t="s">
        <v>344</v>
      </c>
      <c r="F11" s="288" t="s">
        <v>345</v>
      </c>
      <c r="G11" s="288" t="s">
        <v>346</v>
      </c>
      <c r="H11" s="288"/>
      <c r="I11" s="288"/>
      <c r="J11" s="288"/>
      <c r="K11" s="141"/>
    </row>
    <row r="12" spans="1:17" ht="15" customHeight="1">
      <c r="C12" s="140"/>
      <c r="D12" s="288"/>
      <c r="E12" s="288"/>
      <c r="F12" s="288"/>
      <c r="G12" s="175" t="s">
        <v>347</v>
      </c>
      <c r="H12" s="175" t="s">
        <v>348</v>
      </c>
      <c r="I12" s="175" t="s">
        <v>349</v>
      </c>
      <c r="J12" s="175" t="s">
        <v>350</v>
      </c>
      <c r="K12" s="141"/>
    </row>
    <row r="13" spans="1:17" ht="12" customHeight="1">
      <c r="D13" s="142">
        <v>1</v>
      </c>
      <c r="E13" s="142">
        <v>2</v>
      </c>
      <c r="F13" s="142">
        <v>3</v>
      </c>
      <c r="G13" s="142">
        <v>4</v>
      </c>
      <c r="H13" s="142">
        <v>5</v>
      </c>
      <c r="I13" s="142">
        <v>6</v>
      </c>
      <c r="J13" s="142">
        <v>7</v>
      </c>
    </row>
    <row r="14" spans="1:17" s="143" customFormat="1" ht="15" customHeight="1">
      <c r="C14" s="144"/>
      <c r="D14" s="286" t="s">
        <v>351</v>
      </c>
      <c r="E14" s="286"/>
      <c r="F14" s="286"/>
      <c r="G14" s="286"/>
      <c r="H14" s="286"/>
      <c r="I14" s="286"/>
      <c r="J14" s="286"/>
      <c r="K14" s="145"/>
    </row>
    <row r="15" spans="1:17" s="143" customFormat="1" ht="22.5">
      <c r="C15" s="144"/>
      <c r="D15" s="146" t="s">
        <v>352</v>
      </c>
      <c r="E15" s="147">
        <v>10</v>
      </c>
      <c r="F15" s="148">
        <f>SUM(G15:J15)</f>
        <v>1056.973</v>
      </c>
      <c r="G15" s="149">
        <f t="shared" ref="G15:H15" si="0">G16+G17+G18</f>
        <v>1056.97</v>
      </c>
      <c r="H15" s="149">
        <f t="shared" si="0"/>
        <v>0</v>
      </c>
      <c r="I15" s="149">
        <f>I16+I17+I18</f>
        <v>0</v>
      </c>
      <c r="J15" s="149">
        <f>J16+J17+J18</f>
        <v>3.0000000000000001E-3</v>
      </c>
      <c r="K15" s="145"/>
    </row>
    <row r="16" spans="1:17" s="143" customFormat="1" ht="15" customHeight="1">
      <c r="C16" s="144"/>
      <c r="D16" s="146" t="s">
        <v>353</v>
      </c>
      <c r="E16" s="147">
        <v>20</v>
      </c>
      <c r="F16" s="148">
        <f t="shared" ref="F16:F79" si="1">SUM(G16:J16)</f>
        <v>1044</v>
      </c>
      <c r="G16" s="149">
        <v>1044</v>
      </c>
      <c r="H16" s="149"/>
      <c r="I16" s="149"/>
      <c r="J16" s="149"/>
      <c r="K16" s="145"/>
    </row>
    <row r="17" spans="3:11" s="143" customFormat="1" ht="15" customHeight="1">
      <c r="C17" s="144"/>
      <c r="D17" s="146" t="s">
        <v>354</v>
      </c>
      <c r="E17" s="147">
        <v>30</v>
      </c>
      <c r="F17" s="148">
        <f t="shared" si="1"/>
        <v>0</v>
      </c>
      <c r="G17" s="149"/>
      <c r="H17" s="149"/>
      <c r="I17" s="149"/>
      <c r="J17" s="149"/>
      <c r="K17" s="145"/>
    </row>
    <row r="18" spans="3:11" s="143" customFormat="1" ht="15" customHeight="1">
      <c r="C18" s="144"/>
      <c r="D18" s="146" t="s">
        <v>355</v>
      </c>
      <c r="E18" s="147">
        <v>40</v>
      </c>
      <c r="F18" s="148">
        <f t="shared" si="1"/>
        <v>12.973000000000001</v>
      </c>
      <c r="G18" s="149">
        <v>12.97</v>
      </c>
      <c r="H18" s="149"/>
      <c r="I18" s="149"/>
      <c r="J18" s="149">
        <v>3.0000000000000001E-3</v>
      </c>
      <c r="K18" s="145"/>
    </row>
    <row r="19" spans="3:11" s="143" customFormat="1" ht="22.5">
      <c r="C19" s="144"/>
      <c r="D19" s="146" t="s">
        <v>356</v>
      </c>
      <c r="E19" s="147">
        <v>50</v>
      </c>
      <c r="F19" s="148">
        <f t="shared" si="1"/>
        <v>0</v>
      </c>
      <c r="G19" s="149">
        <f>G20</f>
        <v>0</v>
      </c>
      <c r="H19" s="149">
        <f>H22</f>
        <v>0</v>
      </c>
      <c r="I19" s="149">
        <f>I22</f>
        <v>0</v>
      </c>
      <c r="J19" s="149">
        <f>J23</f>
        <v>0</v>
      </c>
      <c r="K19" s="145"/>
    </row>
    <row r="20" spans="3:11" s="143" customFormat="1" ht="15" customHeight="1">
      <c r="C20" s="144"/>
      <c r="D20" s="146" t="s">
        <v>347</v>
      </c>
      <c r="E20" s="147">
        <v>60</v>
      </c>
      <c r="F20" s="148">
        <f t="shared" si="1"/>
        <v>0</v>
      </c>
      <c r="G20" s="149"/>
      <c r="H20" s="149"/>
      <c r="I20" s="149"/>
      <c r="J20" s="149"/>
      <c r="K20" s="145"/>
    </row>
    <row r="21" spans="3:11" s="143" customFormat="1" ht="15" customHeight="1">
      <c r="C21" s="144"/>
      <c r="D21" s="146" t="s">
        <v>348</v>
      </c>
      <c r="E21" s="147">
        <v>70</v>
      </c>
      <c r="F21" s="148">
        <f t="shared" si="1"/>
        <v>0</v>
      </c>
      <c r="G21" s="149"/>
      <c r="H21" s="149"/>
      <c r="I21" s="149"/>
      <c r="J21" s="149"/>
      <c r="K21" s="145"/>
    </row>
    <row r="22" spans="3:11" s="143" customFormat="1" ht="15" customHeight="1">
      <c r="C22" s="144"/>
      <c r="D22" s="146" t="s">
        <v>349</v>
      </c>
      <c r="E22" s="147">
        <v>80</v>
      </c>
      <c r="F22" s="148">
        <f t="shared" si="1"/>
        <v>0</v>
      </c>
      <c r="G22" s="149"/>
      <c r="H22" s="149"/>
      <c r="I22" s="149"/>
      <c r="J22" s="149"/>
      <c r="K22" s="145"/>
    </row>
    <row r="23" spans="3:11" s="143" customFormat="1" ht="15" customHeight="1">
      <c r="C23" s="144"/>
      <c r="D23" s="146" t="s">
        <v>357</v>
      </c>
      <c r="E23" s="147">
        <v>90</v>
      </c>
      <c r="F23" s="148">
        <f t="shared" si="1"/>
        <v>0</v>
      </c>
      <c r="G23" s="149"/>
      <c r="H23" s="149"/>
      <c r="I23" s="149"/>
      <c r="J23" s="149"/>
      <c r="K23" s="145"/>
    </row>
    <row r="24" spans="3:11" s="143" customFormat="1" ht="15" customHeight="1">
      <c r="C24" s="144"/>
      <c r="D24" s="146" t="s">
        <v>358</v>
      </c>
      <c r="E24" s="147">
        <v>100</v>
      </c>
      <c r="F24" s="148">
        <f t="shared" si="1"/>
        <v>56.984999999999999</v>
      </c>
      <c r="G24" s="149">
        <f>G25+G26+G27+G28</f>
        <v>56.984999999999999</v>
      </c>
      <c r="H24" s="149">
        <f>H25+H26+H27+H28</f>
        <v>0</v>
      </c>
      <c r="I24" s="149">
        <f>I25+I26+I27+I28</f>
        <v>0</v>
      </c>
      <c r="J24" s="149">
        <f>J25+J26+J27+J28</f>
        <v>0</v>
      </c>
      <c r="K24" s="145"/>
    </row>
    <row r="25" spans="3:11" s="143" customFormat="1" ht="22.5">
      <c r="C25" s="144"/>
      <c r="D25" s="146" t="s">
        <v>359</v>
      </c>
      <c r="E25" s="147">
        <v>110</v>
      </c>
      <c r="F25" s="148">
        <f t="shared" si="1"/>
        <v>0</v>
      </c>
      <c r="G25" s="149"/>
      <c r="H25" s="149"/>
      <c r="I25" s="149"/>
      <c r="J25" s="149"/>
      <c r="K25" s="145"/>
    </row>
    <row r="26" spans="3:11" s="143" customFormat="1" ht="15" customHeight="1">
      <c r="C26" s="144"/>
      <c r="D26" s="146" t="s">
        <v>360</v>
      </c>
      <c r="E26" s="147">
        <v>120</v>
      </c>
      <c r="F26" s="148">
        <f t="shared" si="1"/>
        <v>0</v>
      </c>
      <c r="G26" s="149"/>
      <c r="H26" s="149"/>
      <c r="I26" s="149"/>
      <c r="J26" s="149"/>
      <c r="K26" s="145"/>
    </row>
    <row r="27" spans="3:11" s="143" customFormat="1" ht="22.5">
      <c r="C27" s="144"/>
      <c r="D27" s="146" t="s">
        <v>361</v>
      </c>
      <c r="E27" s="147">
        <v>130</v>
      </c>
      <c r="F27" s="148">
        <f t="shared" si="1"/>
        <v>0</v>
      </c>
      <c r="G27" s="149"/>
      <c r="H27" s="149"/>
      <c r="I27" s="149"/>
      <c r="J27" s="149"/>
      <c r="K27" s="145"/>
    </row>
    <row r="28" spans="3:11" s="143" customFormat="1" ht="15" customHeight="1">
      <c r="C28" s="144"/>
      <c r="D28" s="146" t="s">
        <v>362</v>
      </c>
      <c r="E28" s="147">
        <v>140</v>
      </c>
      <c r="F28" s="148">
        <f t="shared" si="1"/>
        <v>56.984999999999999</v>
      </c>
      <c r="G28" s="149">
        <v>56.984999999999999</v>
      </c>
      <c r="H28" s="149"/>
      <c r="I28" s="149"/>
      <c r="J28" s="149"/>
      <c r="K28" s="145"/>
    </row>
    <row r="29" spans="3:11" s="143" customFormat="1" ht="15" customHeight="1">
      <c r="C29" s="144"/>
      <c r="D29" s="146" t="s">
        <v>363</v>
      </c>
      <c r="E29" s="147">
        <v>150</v>
      </c>
      <c r="F29" s="148">
        <f t="shared" si="1"/>
        <v>3.0000000000000001E-3</v>
      </c>
      <c r="G29" s="149"/>
      <c r="H29" s="149"/>
      <c r="I29" s="149"/>
      <c r="J29" s="149">
        <v>3.0000000000000001E-3</v>
      </c>
      <c r="K29" s="145"/>
    </row>
    <row r="30" spans="3:11" s="143" customFormat="1" ht="15" customHeight="1">
      <c r="C30" s="144"/>
      <c r="D30" s="146" t="s">
        <v>364</v>
      </c>
      <c r="E30" s="147">
        <v>160</v>
      </c>
      <c r="F30" s="148">
        <f t="shared" si="1"/>
        <v>0</v>
      </c>
      <c r="G30" s="149"/>
      <c r="H30" s="149"/>
      <c r="I30" s="149"/>
      <c r="J30" s="149"/>
      <c r="K30" s="145"/>
    </row>
    <row r="31" spans="3:11" s="143" customFormat="1" ht="22.5">
      <c r="C31" s="144"/>
      <c r="D31" s="146" t="s">
        <v>365</v>
      </c>
      <c r="E31" s="147">
        <v>170</v>
      </c>
      <c r="F31" s="148">
        <f t="shared" si="1"/>
        <v>0</v>
      </c>
      <c r="G31" s="149"/>
      <c r="H31" s="149"/>
      <c r="I31" s="149"/>
      <c r="J31" s="149"/>
      <c r="K31" s="145"/>
    </row>
    <row r="32" spans="3:11" s="143" customFormat="1" ht="22.5">
      <c r="C32" s="144"/>
      <c r="D32" s="146" t="s">
        <v>366</v>
      </c>
      <c r="E32" s="147">
        <v>180</v>
      </c>
      <c r="F32" s="148">
        <f t="shared" si="1"/>
        <v>999.98500000000001</v>
      </c>
      <c r="G32" s="149">
        <v>999.98500000000001</v>
      </c>
      <c r="H32" s="149"/>
      <c r="I32" s="149"/>
      <c r="J32" s="149"/>
      <c r="K32" s="145"/>
    </row>
    <row r="33" spans="3:11" s="143" customFormat="1" ht="15" customHeight="1">
      <c r="C33" s="144"/>
      <c r="D33" s="146" t="s">
        <v>367</v>
      </c>
      <c r="E33" s="147">
        <v>190</v>
      </c>
      <c r="F33" s="148">
        <f t="shared" si="1"/>
        <v>0</v>
      </c>
      <c r="G33" s="149">
        <f>G34</f>
        <v>0</v>
      </c>
      <c r="H33" s="149">
        <f>H34</f>
        <v>0</v>
      </c>
      <c r="I33" s="149">
        <f>I34</f>
        <v>0</v>
      </c>
      <c r="J33" s="149">
        <f>J34</f>
        <v>0</v>
      </c>
      <c r="K33" s="145"/>
    </row>
    <row r="34" spans="3:11" s="143" customFormat="1" ht="15" customHeight="1">
      <c r="C34" s="144"/>
      <c r="D34" s="146" t="s">
        <v>368</v>
      </c>
      <c r="E34" s="147">
        <v>200</v>
      </c>
      <c r="F34" s="148">
        <f t="shared" si="1"/>
        <v>0</v>
      </c>
      <c r="G34" s="149"/>
      <c r="H34" s="149"/>
      <c r="I34" s="149"/>
      <c r="J34" s="149"/>
      <c r="K34" s="145"/>
    </row>
    <row r="35" spans="3:11" s="143" customFormat="1" ht="15" customHeight="1">
      <c r="C35" s="144"/>
      <c r="D35" s="146" t="s">
        <v>369</v>
      </c>
      <c r="E35" s="147">
        <v>210</v>
      </c>
      <c r="F35" s="148">
        <f t="shared" si="1"/>
        <v>0</v>
      </c>
      <c r="G35" s="148">
        <f>(G15+G19+G31)-(G24+G29+G30+G32+G33)</f>
        <v>0</v>
      </c>
      <c r="H35" s="148">
        <f>(H15+H19+H31)-(H24+H29+H30+H32+H33)</f>
        <v>0</v>
      </c>
      <c r="I35" s="148">
        <f>(I15+I19+I31)-(I24+I29+I30+I32+I33)</f>
        <v>0</v>
      </c>
      <c r="J35" s="148">
        <f>(J15+J19+J31)-(J24+J29+J30+J32+J33)</f>
        <v>0</v>
      </c>
      <c r="K35" s="145"/>
    </row>
    <row r="36" spans="3:11" s="143" customFormat="1" ht="15" customHeight="1">
      <c r="C36" s="144"/>
      <c r="D36" s="286" t="s">
        <v>370</v>
      </c>
      <c r="E36" s="286"/>
      <c r="F36" s="286"/>
      <c r="G36" s="286"/>
      <c r="H36" s="286"/>
      <c r="I36" s="286"/>
      <c r="J36" s="286"/>
      <c r="K36" s="145"/>
    </row>
    <row r="37" spans="3:11" s="143" customFormat="1" ht="22.5">
      <c r="C37" s="144"/>
      <c r="D37" s="146" t="s">
        <v>352</v>
      </c>
      <c r="E37" s="147">
        <v>300</v>
      </c>
      <c r="F37" s="148">
        <f t="shared" si="1"/>
        <v>0.12032934881602914</v>
      </c>
      <c r="G37" s="149">
        <f>G38+G39+G40</f>
        <v>0.1203290072859745</v>
      </c>
      <c r="H37" s="149">
        <f>H38+H39+H40</f>
        <v>0</v>
      </c>
      <c r="I37" s="149">
        <f>I38+I39+I40</f>
        <v>0</v>
      </c>
      <c r="J37" s="149">
        <f>J38+J39+J40</f>
        <v>3.4153005464480875E-7</v>
      </c>
      <c r="K37" s="145"/>
    </row>
    <row r="38" spans="3:11" s="143" customFormat="1" ht="15" customHeight="1">
      <c r="C38" s="144"/>
      <c r="D38" s="146" t="s">
        <v>353</v>
      </c>
      <c r="E38" s="147">
        <v>310</v>
      </c>
      <c r="F38" s="148">
        <f t="shared" si="1"/>
        <v>0.11885245901639344</v>
      </c>
      <c r="G38" s="149">
        <f>G16/8784</f>
        <v>0.11885245901639344</v>
      </c>
      <c r="H38" s="149">
        <f>H16/8784</f>
        <v>0</v>
      </c>
      <c r="I38" s="149">
        <f>I16/8784</f>
        <v>0</v>
      </c>
      <c r="J38" s="149">
        <f>J16/8784</f>
        <v>0</v>
      </c>
      <c r="K38" s="145"/>
    </row>
    <row r="39" spans="3:11" s="143" customFormat="1" ht="15" customHeight="1">
      <c r="C39" s="144"/>
      <c r="D39" s="146" t="s">
        <v>354</v>
      </c>
      <c r="E39" s="147">
        <v>320</v>
      </c>
      <c r="F39" s="148">
        <f t="shared" si="1"/>
        <v>0</v>
      </c>
      <c r="G39" s="149">
        <f t="shared" ref="G39:J40" si="2">G17/8784</f>
        <v>0</v>
      </c>
      <c r="H39" s="149">
        <f t="shared" si="2"/>
        <v>0</v>
      </c>
      <c r="I39" s="149">
        <f t="shared" si="2"/>
        <v>0</v>
      </c>
      <c r="J39" s="149">
        <f t="shared" si="2"/>
        <v>0</v>
      </c>
      <c r="K39" s="145"/>
    </row>
    <row r="40" spans="3:11" s="143" customFormat="1" ht="15" customHeight="1">
      <c r="C40" s="144"/>
      <c r="D40" s="146" t="s">
        <v>355</v>
      </c>
      <c r="E40" s="147">
        <v>330</v>
      </c>
      <c r="F40" s="148">
        <f t="shared" si="1"/>
        <v>1.4768897996357013E-3</v>
      </c>
      <c r="G40" s="149">
        <f t="shared" si="2"/>
        <v>1.4765482695810565E-3</v>
      </c>
      <c r="H40" s="149">
        <f t="shared" si="2"/>
        <v>0</v>
      </c>
      <c r="I40" s="149">
        <f t="shared" si="2"/>
        <v>0</v>
      </c>
      <c r="J40" s="149">
        <f t="shared" si="2"/>
        <v>3.4153005464480875E-7</v>
      </c>
      <c r="K40" s="145"/>
    </row>
    <row r="41" spans="3:11" s="143" customFormat="1" ht="22.5">
      <c r="C41" s="144"/>
      <c r="D41" s="146" t="s">
        <v>356</v>
      </c>
      <c r="E41" s="147">
        <v>340</v>
      </c>
      <c r="F41" s="148">
        <f t="shared" si="1"/>
        <v>0</v>
      </c>
      <c r="G41" s="149">
        <f>G42</f>
        <v>0</v>
      </c>
      <c r="H41" s="149">
        <f>H42</f>
        <v>0</v>
      </c>
      <c r="I41" s="149">
        <f>I44</f>
        <v>0</v>
      </c>
      <c r="J41" s="149">
        <f>J45</f>
        <v>0</v>
      </c>
      <c r="K41" s="145"/>
    </row>
    <row r="42" spans="3:11" s="143" customFormat="1" ht="15" customHeight="1">
      <c r="C42" s="144"/>
      <c r="D42" s="146" t="s">
        <v>347</v>
      </c>
      <c r="E42" s="147">
        <v>350</v>
      </c>
      <c r="F42" s="148">
        <f t="shared" si="1"/>
        <v>0</v>
      </c>
      <c r="G42" s="149">
        <f>G20/8784</f>
        <v>0</v>
      </c>
      <c r="H42" s="149"/>
      <c r="I42" s="149"/>
      <c r="J42" s="149"/>
      <c r="K42" s="145"/>
    </row>
    <row r="43" spans="3:11" s="143" customFormat="1" ht="15" customHeight="1">
      <c r="C43" s="144"/>
      <c r="D43" s="146" t="s">
        <v>348</v>
      </c>
      <c r="E43" s="147">
        <v>360</v>
      </c>
      <c r="F43" s="148">
        <f t="shared" si="1"/>
        <v>0</v>
      </c>
      <c r="G43" s="149"/>
      <c r="H43" s="149">
        <f>H21/8784</f>
        <v>0</v>
      </c>
      <c r="I43" s="149"/>
      <c r="J43" s="149"/>
      <c r="K43" s="145"/>
    </row>
    <row r="44" spans="3:11" s="143" customFormat="1" ht="15" customHeight="1">
      <c r="C44" s="144"/>
      <c r="D44" s="146" t="s">
        <v>349</v>
      </c>
      <c r="E44" s="147">
        <v>370</v>
      </c>
      <c r="F44" s="148">
        <f t="shared" si="1"/>
        <v>0</v>
      </c>
      <c r="G44" s="149"/>
      <c r="H44" s="149"/>
      <c r="I44" s="149">
        <f>I22/8784</f>
        <v>0</v>
      </c>
      <c r="J44" s="149"/>
      <c r="K44" s="145"/>
    </row>
    <row r="45" spans="3:11" s="143" customFormat="1" ht="15" customHeight="1">
      <c r="C45" s="144"/>
      <c r="D45" s="146" t="s">
        <v>357</v>
      </c>
      <c r="E45" s="147">
        <v>380</v>
      </c>
      <c r="F45" s="148">
        <f t="shared" si="1"/>
        <v>0</v>
      </c>
      <c r="G45" s="149"/>
      <c r="H45" s="149"/>
      <c r="I45" s="149"/>
      <c r="J45" s="149">
        <f>J23/8784</f>
        <v>0</v>
      </c>
      <c r="K45" s="145"/>
    </row>
    <row r="46" spans="3:11" s="143" customFormat="1" ht="15" customHeight="1">
      <c r="C46" s="144"/>
      <c r="D46" s="146" t="s">
        <v>358</v>
      </c>
      <c r="E46" s="147">
        <v>390</v>
      </c>
      <c r="F46" s="148">
        <f t="shared" si="1"/>
        <v>6.4873633879781421E-3</v>
      </c>
      <c r="G46" s="149">
        <f>G47+G48+G49+G50</f>
        <v>6.4873633879781421E-3</v>
      </c>
      <c r="H46" s="149">
        <f>H47+H48+H49+H50</f>
        <v>0</v>
      </c>
      <c r="I46" s="149">
        <f>I47+I48+I49+I50</f>
        <v>0</v>
      </c>
      <c r="J46" s="149">
        <f>J47+J48+J49+J50</f>
        <v>0</v>
      </c>
      <c r="K46" s="145"/>
    </row>
    <row r="47" spans="3:11" s="143" customFormat="1" ht="22.5">
      <c r="C47" s="144"/>
      <c r="D47" s="146" t="s">
        <v>359</v>
      </c>
      <c r="E47" s="147">
        <v>400</v>
      </c>
      <c r="F47" s="148">
        <f t="shared" si="1"/>
        <v>0</v>
      </c>
      <c r="G47" s="149">
        <f t="shared" ref="G47:J54" si="3">G25/8784</f>
        <v>0</v>
      </c>
      <c r="H47" s="149">
        <f t="shared" si="3"/>
        <v>0</v>
      </c>
      <c r="I47" s="149">
        <f t="shared" si="3"/>
        <v>0</v>
      </c>
      <c r="J47" s="149">
        <f t="shared" si="3"/>
        <v>0</v>
      </c>
      <c r="K47" s="145"/>
    </row>
    <row r="48" spans="3:11" s="143" customFormat="1" ht="15" customHeight="1">
      <c r="C48" s="144"/>
      <c r="D48" s="146" t="s">
        <v>360</v>
      </c>
      <c r="E48" s="147">
        <v>410</v>
      </c>
      <c r="F48" s="148">
        <f t="shared" si="1"/>
        <v>0</v>
      </c>
      <c r="G48" s="149">
        <f t="shared" si="3"/>
        <v>0</v>
      </c>
      <c r="H48" s="149">
        <f t="shared" si="3"/>
        <v>0</v>
      </c>
      <c r="I48" s="149">
        <f t="shared" si="3"/>
        <v>0</v>
      </c>
      <c r="J48" s="149">
        <f t="shared" si="3"/>
        <v>0</v>
      </c>
      <c r="K48" s="145"/>
    </row>
    <row r="49" spans="3:11" s="143" customFormat="1" ht="15" customHeight="1">
      <c r="C49" s="144"/>
      <c r="D49" s="146" t="s">
        <v>371</v>
      </c>
      <c r="E49" s="147">
        <v>420</v>
      </c>
      <c r="F49" s="148">
        <f t="shared" si="1"/>
        <v>0</v>
      </c>
      <c r="G49" s="149">
        <f t="shared" si="3"/>
        <v>0</v>
      </c>
      <c r="H49" s="149">
        <f t="shared" si="3"/>
        <v>0</v>
      </c>
      <c r="I49" s="149">
        <f t="shared" si="3"/>
        <v>0</v>
      </c>
      <c r="J49" s="149">
        <f t="shared" si="3"/>
        <v>0</v>
      </c>
      <c r="K49" s="145"/>
    </row>
    <row r="50" spans="3:11" s="143" customFormat="1" ht="15" customHeight="1">
      <c r="C50" s="144"/>
      <c r="D50" s="146" t="s">
        <v>362</v>
      </c>
      <c r="E50" s="147">
        <v>430</v>
      </c>
      <c r="F50" s="148">
        <f t="shared" si="1"/>
        <v>6.4873633879781421E-3</v>
      </c>
      <c r="G50" s="149">
        <f t="shared" si="3"/>
        <v>6.4873633879781421E-3</v>
      </c>
      <c r="H50" s="149">
        <f t="shared" si="3"/>
        <v>0</v>
      </c>
      <c r="I50" s="149">
        <f t="shared" si="3"/>
        <v>0</v>
      </c>
      <c r="J50" s="149">
        <f t="shared" si="3"/>
        <v>0</v>
      </c>
      <c r="K50" s="145"/>
    </row>
    <row r="51" spans="3:11" s="143" customFormat="1" ht="15" customHeight="1">
      <c r="C51" s="144"/>
      <c r="D51" s="146" t="s">
        <v>363</v>
      </c>
      <c r="E51" s="147">
        <v>440</v>
      </c>
      <c r="F51" s="148">
        <f t="shared" si="1"/>
        <v>3.4153005464480875E-7</v>
      </c>
      <c r="G51" s="149">
        <f t="shared" si="3"/>
        <v>0</v>
      </c>
      <c r="H51" s="149">
        <f t="shared" si="3"/>
        <v>0</v>
      </c>
      <c r="I51" s="149">
        <f t="shared" si="3"/>
        <v>0</v>
      </c>
      <c r="J51" s="149">
        <f t="shared" si="3"/>
        <v>3.4153005464480875E-7</v>
      </c>
      <c r="K51" s="145"/>
    </row>
    <row r="52" spans="3:11" s="143" customFormat="1" ht="15" customHeight="1">
      <c r="C52" s="144"/>
      <c r="D52" s="146" t="s">
        <v>364</v>
      </c>
      <c r="E52" s="147">
        <v>450</v>
      </c>
      <c r="F52" s="148">
        <f t="shared" si="1"/>
        <v>0</v>
      </c>
      <c r="G52" s="149">
        <f t="shared" si="3"/>
        <v>0</v>
      </c>
      <c r="H52" s="149">
        <f t="shared" si="3"/>
        <v>0</v>
      </c>
      <c r="I52" s="149">
        <f t="shared" si="3"/>
        <v>0</v>
      </c>
      <c r="J52" s="149">
        <f t="shared" si="3"/>
        <v>0</v>
      </c>
      <c r="K52" s="145"/>
    </row>
    <row r="53" spans="3:11" s="143" customFormat="1" ht="22.5">
      <c r="C53" s="144"/>
      <c r="D53" s="146" t="s">
        <v>365</v>
      </c>
      <c r="E53" s="147">
        <v>460</v>
      </c>
      <c r="F53" s="148">
        <f t="shared" si="1"/>
        <v>0</v>
      </c>
      <c r="G53" s="149">
        <f t="shared" si="3"/>
        <v>0</v>
      </c>
      <c r="H53" s="149">
        <f t="shared" si="3"/>
        <v>0</v>
      </c>
      <c r="I53" s="149">
        <f t="shared" si="3"/>
        <v>0</v>
      </c>
      <c r="J53" s="149">
        <f t="shared" si="3"/>
        <v>0</v>
      </c>
      <c r="K53" s="145"/>
    </row>
    <row r="54" spans="3:11" s="143" customFormat="1" ht="22.5">
      <c r="C54" s="144"/>
      <c r="D54" s="146" t="s">
        <v>366</v>
      </c>
      <c r="E54" s="147">
        <v>470</v>
      </c>
      <c r="F54" s="148">
        <f t="shared" si="1"/>
        <v>0.11384164389799636</v>
      </c>
      <c r="G54" s="149">
        <f t="shared" si="3"/>
        <v>0.11384164389799636</v>
      </c>
      <c r="H54" s="149">
        <f t="shared" si="3"/>
        <v>0</v>
      </c>
      <c r="I54" s="149">
        <f t="shared" si="3"/>
        <v>0</v>
      </c>
      <c r="J54" s="149">
        <f t="shared" si="3"/>
        <v>0</v>
      </c>
      <c r="K54" s="145"/>
    </row>
    <row r="55" spans="3:11" s="143" customFormat="1" ht="15" customHeight="1">
      <c r="C55" s="144"/>
      <c r="D55" s="146" t="s">
        <v>367</v>
      </c>
      <c r="E55" s="147">
        <v>480</v>
      </c>
      <c r="F55" s="148">
        <f t="shared" si="1"/>
        <v>0</v>
      </c>
      <c r="G55" s="149">
        <f>G56</f>
        <v>0</v>
      </c>
      <c r="H55" s="149">
        <f>H56</f>
        <v>0</v>
      </c>
      <c r="I55" s="149">
        <f>I56</f>
        <v>0</v>
      </c>
      <c r="J55" s="149">
        <f>J56</f>
        <v>0</v>
      </c>
      <c r="K55" s="145"/>
    </row>
    <row r="56" spans="3:11" s="143" customFormat="1" ht="15" customHeight="1">
      <c r="C56" s="144"/>
      <c r="D56" s="146" t="s">
        <v>368</v>
      </c>
      <c r="E56" s="147">
        <v>490</v>
      </c>
      <c r="F56" s="148">
        <f t="shared" si="1"/>
        <v>0</v>
      </c>
      <c r="G56" s="149">
        <f>G34/8784</f>
        <v>0</v>
      </c>
      <c r="H56" s="149">
        <f>H34/8784</f>
        <v>0</v>
      </c>
      <c r="I56" s="149">
        <f>I34/8784</f>
        <v>0</v>
      </c>
      <c r="J56" s="149">
        <f>J34/8784</f>
        <v>0</v>
      </c>
      <c r="K56" s="145"/>
    </row>
    <row r="57" spans="3:11" s="143" customFormat="1" ht="15" customHeight="1">
      <c r="C57" s="144"/>
      <c r="D57" s="146" t="s">
        <v>369</v>
      </c>
      <c r="E57" s="147">
        <v>500</v>
      </c>
      <c r="F57" s="148">
        <f t="shared" si="1"/>
        <v>0</v>
      </c>
      <c r="G57" s="148">
        <f>(G37+G41+G53)-(G46+G51+G52+G54+G55)</f>
        <v>0</v>
      </c>
      <c r="H57" s="148">
        <f>(H37+H41+H53)-(H46+H51+H52+H54+H55)</f>
        <v>0</v>
      </c>
      <c r="I57" s="148">
        <f>(I37+I41+I53)-(I46+I51+I52+I54+I55)</f>
        <v>0</v>
      </c>
      <c r="J57" s="148">
        <f>(J37+J41+J53)-(J46+J51+J52+J54+J55)</f>
        <v>0</v>
      </c>
      <c r="K57" s="145"/>
    </row>
    <row r="58" spans="3:11" s="143" customFormat="1" ht="15" customHeight="1">
      <c r="C58" s="144"/>
      <c r="D58" s="286" t="s">
        <v>370</v>
      </c>
      <c r="E58" s="286"/>
      <c r="F58" s="286"/>
      <c r="G58" s="286"/>
      <c r="H58" s="286"/>
      <c r="I58" s="286"/>
      <c r="J58" s="286"/>
      <c r="K58" s="145"/>
    </row>
    <row r="59" spans="3:11" s="143" customFormat="1" ht="15" customHeight="1">
      <c r="C59" s="144"/>
      <c r="D59" s="146" t="s">
        <v>372</v>
      </c>
      <c r="E59" s="147">
        <v>600</v>
      </c>
      <c r="F59" s="148">
        <f t="shared" si="1"/>
        <v>0.11384164389799636</v>
      </c>
      <c r="G59" s="149">
        <f>G54</f>
        <v>0.11384164389799636</v>
      </c>
      <c r="H59" s="149">
        <f t="shared" ref="H59" si="4">H46</f>
        <v>0</v>
      </c>
      <c r="I59" s="149">
        <f>I46</f>
        <v>0</v>
      </c>
      <c r="J59" s="149">
        <f>J46</f>
        <v>0</v>
      </c>
      <c r="K59" s="145"/>
    </row>
    <row r="60" spans="3:11" s="143" customFormat="1" ht="15" customHeight="1">
      <c r="C60" s="144"/>
      <c r="D60" s="146" t="s">
        <v>373</v>
      </c>
      <c r="E60" s="147">
        <v>610</v>
      </c>
      <c r="F60" s="148">
        <f t="shared" si="1"/>
        <v>0</v>
      </c>
      <c r="G60" s="149"/>
      <c r="H60" s="149"/>
      <c r="I60" s="149"/>
      <c r="J60" s="149"/>
      <c r="K60" s="145"/>
    </row>
    <row r="61" spans="3:11" s="143" customFormat="1" ht="15" customHeight="1">
      <c r="C61" s="144"/>
      <c r="D61" s="146" t="s">
        <v>374</v>
      </c>
      <c r="E61" s="147">
        <v>620</v>
      </c>
      <c r="F61" s="148">
        <f t="shared" si="1"/>
        <v>0</v>
      </c>
      <c r="G61" s="149"/>
      <c r="H61" s="149"/>
      <c r="I61" s="149"/>
      <c r="J61" s="149"/>
      <c r="K61" s="145"/>
    </row>
    <row r="62" spans="3:11" s="143" customFormat="1" ht="15" customHeight="1">
      <c r="C62" s="144"/>
      <c r="D62" s="286" t="s">
        <v>375</v>
      </c>
      <c r="E62" s="286"/>
      <c r="F62" s="286"/>
      <c r="G62" s="286"/>
      <c r="H62" s="286"/>
      <c r="I62" s="286"/>
      <c r="J62" s="286"/>
      <c r="K62" s="145"/>
    </row>
    <row r="63" spans="3:11" s="143" customFormat="1" ht="22.5">
      <c r="C63" s="144"/>
      <c r="D63" s="146" t="s">
        <v>376</v>
      </c>
      <c r="E63" s="147">
        <v>700</v>
      </c>
      <c r="F63" s="148">
        <f t="shared" si="1"/>
        <v>0.12681637067395266</v>
      </c>
      <c r="G63" s="149">
        <f>G64+G65+G66+G67</f>
        <v>0.12681637067395266</v>
      </c>
      <c r="H63" s="149">
        <f t="shared" ref="H63:J63" si="5">H64+H65+H66+H67</f>
        <v>0</v>
      </c>
      <c r="I63" s="149">
        <f t="shared" si="5"/>
        <v>0</v>
      </c>
      <c r="J63" s="149">
        <f t="shared" si="5"/>
        <v>0</v>
      </c>
      <c r="K63" s="145"/>
    </row>
    <row r="64" spans="3:11" ht="15" customHeight="1">
      <c r="C64" s="140"/>
      <c r="D64" s="146" t="s">
        <v>377</v>
      </c>
      <c r="E64" s="147">
        <v>710</v>
      </c>
      <c r="F64" s="148">
        <f t="shared" si="1"/>
        <v>0.11384164389799636</v>
      </c>
      <c r="G64" s="150">
        <f>G54</f>
        <v>0.11384164389799636</v>
      </c>
      <c r="H64" s="150">
        <f t="shared" ref="H64:J64" si="6">H24</f>
        <v>0</v>
      </c>
      <c r="I64" s="150">
        <f t="shared" si="6"/>
        <v>0</v>
      </c>
      <c r="J64" s="150">
        <f t="shared" si="6"/>
        <v>0</v>
      </c>
      <c r="K64" s="141"/>
    </row>
    <row r="65" spans="3:12" ht="15" customHeight="1">
      <c r="C65" s="140"/>
      <c r="D65" s="146" t="s">
        <v>378</v>
      </c>
      <c r="E65" s="147">
        <v>720</v>
      </c>
      <c r="F65" s="148">
        <f t="shared" si="1"/>
        <v>6.4873633879781421E-3</v>
      </c>
      <c r="G65" s="150">
        <f>G66+G67</f>
        <v>6.4873633879781421E-3</v>
      </c>
      <c r="H65" s="150">
        <f t="shared" ref="H65:J65" si="7">H66+H67</f>
        <v>0</v>
      </c>
      <c r="I65" s="150">
        <f t="shared" si="7"/>
        <v>0</v>
      </c>
      <c r="J65" s="150">
        <f t="shared" si="7"/>
        <v>0</v>
      </c>
      <c r="K65" s="141"/>
    </row>
    <row r="66" spans="3:12" ht="15" customHeight="1">
      <c r="C66" s="140"/>
      <c r="D66" s="146" t="s">
        <v>379</v>
      </c>
      <c r="E66" s="147">
        <v>730</v>
      </c>
      <c r="F66" s="148">
        <f t="shared" si="1"/>
        <v>6.4873633879781421E-3</v>
      </c>
      <c r="G66" s="150">
        <f>G46</f>
        <v>6.4873633879781421E-3</v>
      </c>
      <c r="H66" s="150">
        <f t="shared" ref="H66:J66" si="8">H46</f>
        <v>0</v>
      </c>
      <c r="I66" s="150">
        <f t="shared" si="8"/>
        <v>0</v>
      </c>
      <c r="J66" s="150">
        <f t="shared" si="8"/>
        <v>0</v>
      </c>
      <c r="K66" s="141"/>
    </row>
    <row r="67" spans="3:12" ht="15" customHeight="1">
      <c r="C67" s="140"/>
      <c r="D67" s="146" t="s">
        <v>380</v>
      </c>
      <c r="E67" s="147">
        <v>740</v>
      </c>
      <c r="F67" s="148">
        <f t="shared" si="1"/>
        <v>0</v>
      </c>
      <c r="G67" s="150">
        <f>G33</f>
        <v>0</v>
      </c>
      <c r="H67" s="150">
        <f t="shared" ref="H67:J67" si="9">H33</f>
        <v>0</v>
      </c>
      <c r="I67" s="150">
        <f t="shared" si="9"/>
        <v>0</v>
      </c>
      <c r="J67" s="150">
        <f t="shared" si="9"/>
        <v>0</v>
      </c>
      <c r="K67" s="141"/>
    </row>
    <row r="68" spans="3:12" ht="22.5">
      <c r="C68" s="140"/>
      <c r="D68" s="146" t="s">
        <v>381</v>
      </c>
      <c r="E68" s="147">
        <v>750</v>
      </c>
      <c r="F68" s="148">
        <f t="shared" si="1"/>
        <v>0</v>
      </c>
      <c r="G68" s="150">
        <f>G69+G70+G71+G72</f>
        <v>0</v>
      </c>
      <c r="H68" s="150">
        <f t="shared" ref="H68:J68" si="10">H69+H70+H71+H72</f>
        <v>0</v>
      </c>
      <c r="I68" s="150">
        <f t="shared" si="10"/>
        <v>0</v>
      </c>
      <c r="J68" s="150">
        <f t="shared" si="10"/>
        <v>0</v>
      </c>
      <c r="K68" s="141"/>
    </row>
    <row r="69" spans="3:12" ht="15" customHeight="1">
      <c r="C69" s="140"/>
      <c r="D69" s="146" t="s">
        <v>377</v>
      </c>
      <c r="E69" s="147">
        <v>760</v>
      </c>
      <c r="F69" s="148">
        <f t="shared" si="1"/>
        <v>0</v>
      </c>
      <c r="G69" s="150"/>
      <c r="H69" s="150"/>
      <c r="I69" s="150"/>
      <c r="J69" s="150"/>
      <c r="K69" s="141"/>
    </row>
    <row r="70" spans="3:12" ht="15" customHeight="1">
      <c r="C70" s="140"/>
      <c r="D70" s="146" t="s">
        <v>378</v>
      </c>
      <c r="E70" s="147">
        <v>770</v>
      </c>
      <c r="F70" s="148">
        <f t="shared" si="1"/>
        <v>0</v>
      </c>
      <c r="G70" s="150"/>
      <c r="H70" s="150"/>
      <c r="I70" s="150"/>
      <c r="J70" s="150"/>
      <c r="K70" s="141"/>
    </row>
    <row r="71" spans="3:12" ht="15" customHeight="1">
      <c r="C71" s="140"/>
      <c r="D71" s="146" t="s">
        <v>379</v>
      </c>
      <c r="E71" s="147">
        <v>780</v>
      </c>
      <c r="F71" s="148">
        <f t="shared" si="1"/>
        <v>0</v>
      </c>
      <c r="G71" s="150"/>
      <c r="H71" s="150"/>
      <c r="I71" s="150"/>
      <c r="J71" s="150"/>
      <c r="K71" s="141"/>
    </row>
    <row r="72" spans="3:12" ht="15" customHeight="1">
      <c r="C72" s="140"/>
      <c r="D72" s="146" t="s">
        <v>380</v>
      </c>
      <c r="E72" s="147">
        <v>790</v>
      </c>
      <c r="F72" s="148">
        <f t="shared" si="1"/>
        <v>0</v>
      </c>
      <c r="G72" s="150"/>
      <c r="H72" s="150"/>
      <c r="I72" s="150"/>
      <c r="J72" s="150"/>
      <c r="K72" s="141"/>
    </row>
    <row r="73" spans="3:12" ht="15" customHeight="1">
      <c r="C73" s="140"/>
      <c r="D73" s="286" t="s">
        <v>382</v>
      </c>
      <c r="E73" s="286"/>
      <c r="F73" s="286"/>
      <c r="G73" s="286"/>
      <c r="H73" s="286"/>
      <c r="I73" s="286"/>
      <c r="J73" s="286"/>
      <c r="K73" s="141"/>
    </row>
    <row r="74" spans="3:12" ht="22.5">
      <c r="C74" s="140"/>
      <c r="D74" s="146" t="s">
        <v>376</v>
      </c>
      <c r="E74" s="147">
        <v>800</v>
      </c>
      <c r="F74" s="148">
        <f t="shared" si="1"/>
        <v>8.120562262978142</v>
      </c>
      <c r="G74" s="150">
        <f>G75+G76+G77+G78</f>
        <v>8.120562262978142</v>
      </c>
      <c r="H74" s="150">
        <f t="shared" ref="H74:J74" si="11">H75+H76+H77+H78</f>
        <v>0</v>
      </c>
      <c r="I74" s="150">
        <f t="shared" si="11"/>
        <v>0</v>
      </c>
      <c r="J74" s="150">
        <f t="shared" si="11"/>
        <v>0</v>
      </c>
      <c r="K74" s="141"/>
    </row>
    <row r="75" spans="3:12" ht="15" customHeight="1">
      <c r="C75" s="140"/>
      <c r="D75" s="146" t="s">
        <v>377</v>
      </c>
      <c r="E75" s="147">
        <v>810</v>
      </c>
      <c r="F75" s="148">
        <f t="shared" si="1"/>
        <v>0.35368321926229507</v>
      </c>
      <c r="G75" s="150">
        <f>G64*F89</f>
        <v>0.35368321926229507</v>
      </c>
      <c r="H75" s="150">
        <f>H64*F90</f>
        <v>0</v>
      </c>
      <c r="I75" s="150">
        <f>I64*F89</f>
        <v>0</v>
      </c>
      <c r="J75" s="150">
        <f>J64*F89</f>
        <v>0</v>
      </c>
      <c r="K75" s="141"/>
    </row>
    <row r="76" spans="3:12" ht="15" customHeight="1">
      <c r="C76" s="140"/>
      <c r="D76" s="146" t="s">
        <v>378</v>
      </c>
      <c r="E76" s="147">
        <v>820</v>
      </c>
      <c r="F76" s="148">
        <f t="shared" si="1"/>
        <v>3.8834395218579236</v>
      </c>
      <c r="G76" s="150">
        <f>G77+G78</f>
        <v>3.8834395218579236</v>
      </c>
      <c r="H76" s="150">
        <f t="shared" ref="H76:J76" si="12">H77+H78</f>
        <v>0</v>
      </c>
      <c r="I76" s="150">
        <f t="shared" si="12"/>
        <v>0</v>
      </c>
      <c r="J76" s="150">
        <f t="shared" si="12"/>
        <v>0</v>
      </c>
      <c r="K76" s="141"/>
    </row>
    <row r="77" spans="3:12" ht="15" customHeight="1">
      <c r="C77" s="140"/>
      <c r="D77" s="146" t="s">
        <v>379</v>
      </c>
      <c r="E77" s="147">
        <v>830</v>
      </c>
      <c r="F77" s="148">
        <f t="shared" si="1"/>
        <v>3.8834395218579236</v>
      </c>
      <c r="G77" s="150">
        <f>G66*F91</f>
        <v>3.8834395218579236</v>
      </c>
      <c r="H77" s="150">
        <f>H66*F91</f>
        <v>0</v>
      </c>
      <c r="I77" s="150">
        <f>I66*F91</f>
        <v>0</v>
      </c>
      <c r="J77" s="150">
        <f>J66*F92</f>
        <v>0</v>
      </c>
      <c r="K77" s="141"/>
    </row>
    <row r="78" spans="3:12" ht="15" customHeight="1">
      <c r="C78" s="140"/>
      <c r="D78" s="146" t="s">
        <v>380</v>
      </c>
      <c r="E78" s="147">
        <v>840</v>
      </c>
      <c r="F78" s="148">
        <f t="shared" si="1"/>
        <v>0</v>
      </c>
      <c r="G78" s="150">
        <f>G67*F92</f>
        <v>0</v>
      </c>
      <c r="H78" s="150">
        <f>H67*F92</f>
        <v>0</v>
      </c>
      <c r="I78" s="150">
        <f>I67*F92</f>
        <v>0</v>
      </c>
      <c r="J78" s="150">
        <f>J67*F92</f>
        <v>0</v>
      </c>
      <c r="K78" s="141"/>
    </row>
    <row r="79" spans="3:12" ht="22.5">
      <c r="C79" s="140"/>
      <c r="D79" s="146" t="s">
        <v>381</v>
      </c>
      <c r="E79" s="147">
        <v>850</v>
      </c>
      <c r="F79" s="148">
        <f t="shared" si="1"/>
        <v>0</v>
      </c>
      <c r="G79" s="151">
        <f>G80+G81</f>
        <v>0</v>
      </c>
      <c r="H79" s="151">
        <f>H80+H81</f>
        <v>0</v>
      </c>
      <c r="I79" s="151">
        <f>I80+I81</f>
        <v>0</v>
      </c>
      <c r="J79" s="151">
        <f>J80+J81</f>
        <v>0</v>
      </c>
      <c r="K79" s="152"/>
      <c r="L79" s="153"/>
    </row>
    <row r="80" spans="3:12" ht="15" customHeight="1">
      <c r="C80" s="140"/>
      <c r="D80" s="146" t="s">
        <v>377</v>
      </c>
      <c r="E80" s="147">
        <v>860</v>
      </c>
      <c r="F80" s="148">
        <f t="shared" ref="F80:F86" si="13">SUM(G80:J80)</f>
        <v>0</v>
      </c>
      <c r="G80" s="151">
        <f>G69*F89</f>
        <v>0</v>
      </c>
      <c r="H80" s="151"/>
      <c r="I80" s="151"/>
      <c r="J80" s="151"/>
      <c r="K80" s="152"/>
      <c r="L80" s="153"/>
    </row>
    <row r="81" spans="3:19" ht="15" customHeight="1">
      <c r="C81" s="140"/>
      <c r="D81" s="146" t="s">
        <v>378</v>
      </c>
      <c r="E81" s="147">
        <v>870</v>
      </c>
      <c r="F81" s="148">
        <f t="shared" si="13"/>
        <v>0</v>
      </c>
      <c r="G81" s="151">
        <f>G82+G83</f>
        <v>0</v>
      </c>
      <c r="H81" s="151">
        <f>H82+H83</f>
        <v>0</v>
      </c>
      <c r="I81" s="151">
        <f>I82+I83</f>
        <v>0</v>
      </c>
      <c r="J81" s="151">
        <f>J82+J83</f>
        <v>0</v>
      </c>
      <c r="K81" s="152"/>
      <c r="L81" s="153"/>
    </row>
    <row r="82" spans="3:19" ht="15" customHeight="1">
      <c r="C82" s="140"/>
      <c r="D82" s="146" t="s">
        <v>379</v>
      </c>
      <c r="E82" s="147">
        <v>880</v>
      </c>
      <c r="F82" s="148">
        <f t="shared" si="13"/>
        <v>0</v>
      </c>
      <c r="G82" s="150"/>
      <c r="H82" s="150"/>
      <c r="I82" s="150"/>
      <c r="J82" s="150"/>
      <c r="K82" s="152"/>
      <c r="L82" s="153"/>
    </row>
    <row r="83" spans="3:19" ht="15" customHeight="1">
      <c r="C83" s="140"/>
      <c r="D83" s="146" t="s">
        <v>380</v>
      </c>
      <c r="E83" s="147">
        <v>890</v>
      </c>
      <c r="F83" s="148">
        <f t="shared" si="13"/>
        <v>0</v>
      </c>
      <c r="G83" s="154"/>
      <c r="H83" s="154"/>
      <c r="I83" s="154"/>
      <c r="J83" s="154"/>
      <c r="K83" s="152"/>
      <c r="L83" s="153"/>
    </row>
    <row r="84" spans="3:19" ht="15" customHeight="1">
      <c r="C84" s="140"/>
      <c r="D84" s="146" t="s">
        <v>383</v>
      </c>
      <c r="E84" s="147">
        <v>900</v>
      </c>
      <c r="F84" s="148">
        <f t="shared" si="13"/>
        <v>0</v>
      </c>
      <c r="G84" s="154">
        <f>G85+G86</f>
        <v>0</v>
      </c>
      <c r="H84" s="154">
        <f>H85+H86</f>
        <v>0</v>
      </c>
      <c r="I84" s="154">
        <f t="shared" ref="I84:J84" si="14">I85+I86</f>
        <v>0</v>
      </c>
      <c r="J84" s="154">
        <f t="shared" si="14"/>
        <v>0</v>
      </c>
      <c r="K84" s="152"/>
      <c r="L84" s="153"/>
    </row>
    <row r="85" spans="3:19" ht="15" customHeight="1">
      <c r="C85" s="140"/>
      <c r="D85" s="146" t="s">
        <v>380</v>
      </c>
      <c r="E85" s="147">
        <v>910</v>
      </c>
      <c r="F85" s="148">
        <f t="shared" si="13"/>
        <v>0</v>
      </c>
      <c r="G85" s="154"/>
      <c r="H85" s="154"/>
      <c r="I85" s="154"/>
      <c r="J85" s="154"/>
      <c r="K85" s="152"/>
      <c r="L85" s="153"/>
    </row>
    <row r="86" spans="3:19" ht="15" customHeight="1">
      <c r="C86" s="140"/>
      <c r="D86" s="146" t="s">
        <v>379</v>
      </c>
      <c r="E86" s="147">
        <v>920</v>
      </c>
      <c r="F86" s="148">
        <f t="shared" si="13"/>
        <v>0</v>
      </c>
      <c r="G86" s="154"/>
      <c r="H86" s="154"/>
      <c r="I86" s="154"/>
      <c r="J86" s="154"/>
      <c r="K86" s="152"/>
      <c r="L86" s="153"/>
    </row>
    <row r="87" spans="3:19">
      <c r="D87" s="138"/>
      <c r="E87" s="155"/>
      <c r="F87" s="155"/>
      <c r="G87" s="155"/>
      <c r="H87" s="155"/>
      <c r="I87" s="155"/>
      <c r="J87" s="155"/>
      <c r="K87" s="156"/>
      <c r="L87" s="156"/>
      <c r="M87" s="156"/>
      <c r="N87" s="156"/>
      <c r="O87" s="156"/>
      <c r="P87" s="156"/>
      <c r="Q87" s="156"/>
      <c r="R87" s="153"/>
      <c r="S87" s="153"/>
    </row>
    <row r="88" spans="3:19">
      <c r="D88" s="176" t="s">
        <v>417</v>
      </c>
      <c r="E88" s="156"/>
      <c r="F88" s="156"/>
      <c r="G88" s="156"/>
      <c r="H88" s="156"/>
      <c r="I88" s="156"/>
      <c r="J88" s="156"/>
      <c r="K88" s="156"/>
      <c r="L88" s="156"/>
      <c r="M88" s="156"/>
      <c r="N88" s="156"/>
      <c r="O88" s="156"/>
      <c r="P88" s="156"/>
      <c r="Q88" s="156"/>
      <c r="R88" s="153"/>
      <c r="S88" s="153"/>
    </row>
    <row r="89" spans="3:19">
      <c r="D89" s="177" t="s">
        <v>418</v>
      </c>
      <c r="E89" s="156"/>
      <c r="F89" s="156">
        <v>3.1067999999999998</v>
      </c>
      <c r="G89" s="156"/>
      <c r="H89" s="156"/>
      <c r="I89" s="156"/>
      <c r="J89" s="156"/>
      <c r="K89" s="156"/>
      <c r="L89" s="156"/>
      <c r="M89" s="156"/>
      <c r="N89" s="156"/>
      <c r="O89" s="156"/>
      <c r="P89" s="156"/>
      <c r="Q89" s="156"/>
      <c r="R89" s="153"/>
      <c r="S89" s="153"/>
    </row>
    <row r="90" spans="3:19">
      <c r="D90" s="177" t="s">
        <v>419</v>
      </c>
      <c r="E90" s="156"/>
      <c r="F90" s="156"/>
      <c r="G90" s="156"/>
      <c r="H90" s="156"/>
      <c r="I90" s="156"/>
      <c r="J90" s="156"/>
      <c r="K90" s="156"/>
      <c r="L90" s="156"/>
      <c r="M90" s="156"/>
      <c r="N90" s="156"/>
      <c r="O90" s="156"/>
      <c r="P90" s="156"/>
      <c r="Q90" s="156"/>
      <c r="R90" s="153"/>
      <c r="S90" s="153"/>
    </row>
    <row r="91" spans="3:19">
      <c r="D91" s="177" t="s">
        <v>379</v>
      </c>
      <c r="E91" s="156"/>
      <c r="F91" s="156">
        <v>598.61599999999999</v>
      </c>
      <c r="G91" s="156"/>
      <c r="H91" s="156"/>
      <c r="I91" s="156"/>
      <c r="J91" s="156"/>
      <c r="K91" s="156"/>
      <c r="L91" s="156"/>
      <c r="M91" s="156"/>
      <c r="N91" s="156"/>
      <c r="O91" s="156"/>
      <c r="P91" s="156"/>
      <c r="Q91" s="156"/>
      <c r="R91" s="153"/>
      <c r="S91" s="153"/>
    </row>
    <row r="92" spans="3:19">
      <c r="D92" s="177" t="s">
        <v>420</v>
      </c>
      <c r="E92" s="156"/>
      <c r="F92" s="156">
        <v>2.8619300000000001</v>
      </c>
      <c r="G92" s="156"/>
      <c r="H92" s="156"/>
      <c r="I92" s="156"/>
      <c r="J92" s="156"/>
      <c r="K92" s="156"/>
      <c r="L92" s="156"/>
      <c r="M92" s="156"/>
      <c r="N92" s="156"/>
      <c r="O92" s="156"/>
      <c r="P92" s="156"/>
      <c r="Q92" s="156"/>
      <c r="R92" s="153"/>
      <c r="S92" s="153"/>
    </row>
    <row r="93" spans="3:19">
      <c r="D93" s="177"/>
      <c r="E93" s="156"/>
      <c r="F93" s="156"/>
      <c r="G93" s="156"/>
      <c r="H93" s="156"/>
      <c r="I93" s="156"/>
      <c r="J93" s="156"/>
      <c r="K93" s="156"/>
      <c r="L93" s="156"/>
      <c r="M93" s="156"/>
      <c r="N93" s="156"/>
      <c r="O93" s="156"/>
      <c r="P93" s="156"/>
      <c r="Q93" s="156"/>
      <c r="R93" s="153"/>
      <c r="S93" s="153"/>
    </row>
    <row r="94" spans="3:19">
      <c r="D94" s="177"/>
      <c r="E94" s="156"/>
      <c r="F94" s="156"/>
      <c r="G94" s="156"/>
      <c r="H94" s="156"/>
      <c r="I94" s="156"/>
      <c r="J94" s="156"/>
      <c r="K94" s="156"/>
      <c r="L94" s="156"/>
      <c r="M94" s="156"/>
      <c r="N94" s="156"/>
      <c r="O94" s="156"/>
      <c r="P94" s="156"/>
      <c r="Q94" s="156"/>
      <c r="R94" s="153"/>
      <c r="S94" s="153"/>
    </row>
    <row r="95" spans="3:19">
      <c r="D95" s="177"/>
      <c r="E95" s="156"/>
      <c r="F95" s="156"/>
      <c r="G95" s="156"/>
      <c r="H95" s="156"/>
      <c r="I95" s="156"/>
      <c r="J95" s="156"/>
      <c r="K95" s="156"/>
      <c r="L95" s="156"/>
      <c r="M95" s="156"/>
      <c r="N95" s="156"/>
      <c r="O95" s="156"/>
      <c r="P95" s="156"/>
      <c r="Q95" s="156"/>
      <c r="R95" s="153"/>
      <c r="S95" s="153"/>
    </row>
    <row r="96" spans="3:19">
      <c r="D96" s="177"/>
      <c r="E96" s="156"/>
      <c r="F96" s="156"/>
      <c r="G96" s="156"/>
      <c r="H96" s="156"/>
      <c r="I96" s="156"/>
      <c r="J96" s="156"/>
      <c r="K96" s="156"/>
      <c r="L96" s="156"/>
      <c r="M96" s="156"/>
      <c r="N96" s="156"/>
      <c r="O96" s="156"/>
      <c r="P96" s="156"/>
      <c r="Q96" s="156"/>
      <c r="R96" s="153"/>
      <c r="S96" s="153"/>
    </row>
    <row r="97" spans="4:19">
      <c r="D97" s="177"/>
      <c r="E97" s="156"/>
      <c r="F97" s="156"/>
      <c r="G97" s="156"/>
      <c r="H97" s="156"/>
      <c r="I97" s="156"/>
      <c r="J97" s="156"/>
      <c r="K97" s="156"/>
      <c r="L97" s="156"/>
      <c r="M97" s="156"/>
      <c r="N97" s="156"/>
      <c r="O97" s="156"/>
      <c r="P97" s="156"/>
      <c r="Q97" s="156"/>
      <c r="R97" s="153"/>
      <c r="S97" s="153"/>
    </row>
    <row r="98" spans="4:19">
      <c r="D98" s="177"/>
      <c r="E98" s="156"/>
      <c r="F98" s="156"/>
      <c r="G98" s="156"/>
      <c r="H98" s="156"/>
      <c r="I98" s="156"/>
      <c r="J98" s="156"/>
      <c r="K98" s="156"/>
      <c r="L98" s="156"/>
      <c r="M98" s="156"/>
      <c r="N98" s="156"/>
      <c r="O98" s="156"/>
      <c r="P98" s="156"/>
      <c r="Q98" s="156"/>
      <c r="R98" s="153"/>
      <c r="S98" s="153"/>
    </row>
    <row r="99" spans="4:19">
      <c r="D99" s="177"/>
      <c r="E99" s="156"/>
      <c r="F99" s="156"/>
      <c r="G99" s="156"/>
      <c r="H99" s="156"/>
      <c r="I99" s="156"/>
      <c r="J99" s="156"/>
      <c r="K99" s="156"/>
      <c r="L99" s="156"/>
      <c r="M99" s="156"/>
      <c r="N99" s="156"/>
      <c r="O99" s="156"/>
      <c r="P99" s="156"/>
      <c r="Q99" s="156"/>
      <c r="R99" s="153"/>
      <c r="S99" s="153"/>
    </row>
    <row r="100" spans="4:19">
      <c r="E100" s="156"/>
      <c r="F100" s="156"/>
      <c r="G100" s="156"/>
      <c r="H100" s="156"/>
      <c r="I100" s="156"/>
      <c r="J100" s="156"/>
      <c r="K100" s="156"/>
      <c r="L100" s="156"/>
      <c r="M100" s="156"/>
      <c r="N100" s="156"/>
      <c r="O100" s="156"/>
      <c r="P100" s="156"/>
      <c r="Q100" s="156"/>
      <c r="R100" s="153"/>
      <c r="S100" s="153"/>
    </row>
    <row r="101" spans="4:19">
      <c r="E101" s="156"/>
      <c r="F101" s="156"/>
      <c r="G101" s="156"/>
      <c r="H101" s="156"/>
      <c r="I101" s="156"/>
      <c r="J101" s="156"/>
      <c r="K101" s="156"/>
      <c r="L101" s="156"/>
      <c r="M101" s="156"/>
      <c r="N101" s="156"/>
      <c r="O101" s="156"/>
      <c r="P101" s="156"/>
      <c r="Q101" s="156"/>
      <c r="R101" s="153"/>
      <c r="S101" s="153"/>
    </row>
    <row r="102" spans="4:19">
      <c r="E102" s="156"/>
      <c r="F102" s="156"/>
      <c r="G102" s="156"/>
      <c r="H102" s="156"/>
      <c r="I102" s="156"/>
      <c r="J102" s="156"/>
      <c r="K102" s="156"/>
      <c r="L102" s="156"/>
      <c r="M102" s="156"/>
      <c r="N102" s="156"/>
      <c r="O102" s="156"/>
      <c r="P102" s="156"/>
      <c r="Q102" s="156"/>
      <c r="R102" s="153"/>
      <c r="S102" s="153"/>
    </row>
    <row r="103" spans="4:19">
      <c r="E103" s="156"/>
      <c r="F103" s="156"/>
      <c r="G103" s="156"/>
      <c r="H103" s="156"/>
      <c r="I103" s="156"/>
      <c r="J103" s="156"/>
      <c r="K103" s="156"/>
      <c r="L103" s="156"/>
      <c r="M103" s="156"/>
      <c r="N103" s="156"/>
      <c r="O103" s="156"/>
      <c r="P103" s="156"/>
      <c r="Q103" s="156"/>
      <c r="R103" s="153"/>
      <c r="S103" s="153"/>
    </row>
    <row r="104" spans="4:19">
      <c r="E104" s="156"/>
      <c r="F104" s="156"/>
      <c r="G104" s="156"/>
      <c r="H104" s="156"/>
      <c r="I104" s="156"/>
      <c r="J104" s="156"/>
      <c r="K104" s="156"/>
      <c r="L104" s="156"/>
      <c r="M104" s="156"/>
      <c r="N104" s="156"/>
      <c r="O104" s="156"/>
      <c r="P104" s="156"/>
      <c r="Q104" s="156"/>
      <c r="R104" s="153"/>
      <c r="S104" s="153"/>
    </row>
    <row r="105" spans="4:19">
      <c r="E105" s="156"/>
      <c r="F105" s="156"/>
      <c r="G105" s="156"/>
      <c r="H105" s="156"/>
      <c r="I105" s="156"/>
      <c r="J105" s="156"/>
      <c r="K105" s="156"/>
      <c r="L105" s="156"/>
      <c r="M105" s="156"/>
      <c r="N105" s="156"/>
      <c r="O105" s="156"/>
      <c r="P105" s="156"/>
      <c r="Q105" s="156"/>
      <c r="R105" s="153"/>
      <c r="S105" s="153"/>
    </row>
    <row r="106" spans="4:19">
      <c r="E106" s="156"/>
      <c r="F106" s="156"/>
      <c r="G106" s="156"/>
      <c r="H106" s="156"/>
      <c r="I106" s="156"/>
      <c r="J106" s="156"/>
      <c r="K106" s="156"/>
      <c r="L106" s="156"/>
      <c r="M106" s="156"/>
      <c r="N106" s="156"/>
      <c r="O106" s="156"/>
      <c r="P106" s="156"/>
      <c r="Q106" s="156"/>
      <c r="R106" s="153"/>
      <c r="S106" s="153"/>
    </row>
    <row r="107" spans="4:19">
      <c r="E107" s="156"/>
      <c r="F107" s="156"/>
      <c r="G107" s="156"/>
      <c r="H107" s="156"/>
      <c r="I107" s="156"/>
      <c r="J107" s="156"/>
      <c r="K107" s="156"/>
      <c r="L107" s="156"/>
      <c r="M107" s="156"/>
      <c r="N107" s="156"/>
      <c r="O107" s="156"/>
      <c r="P107" s="156"/>
      <c r="Q107" s="156"/>
      <c r="R107" s="153"/>
      <c r="S107" s="153"/>
    </row>
    <row r="108" spans="4:19">
      <c r="E108" s="156"/>
      <c r="F108" s="156"/>
      <c r="G108" s="156"/>
      <c r="H108" s="156"/>
      <c r="I108" s="156"/>
      <c r="J108" s="156"/>
      <c r="K108" s="156"/>
      <c r="L108" s="156"/>
      <c r="M108" s="156"/>
      <c r="N108" s="156"/>
      <c r="O108" s="156"/>
      <c r="P108" s="156"/>
      <c r="Q108" s="156"/>
      <c r="R108" s="153"/>
      <c r="S108" s="153"/>
    </row>
    <row r="109" spans="4:19">
      <c r="E109" s="156"/>
      <c r="F109" s="156"/>
      <c r="G109" s="156"/>
      <c r="H109" s="156"/>
      <c r="I109" s="156"/>
      <c r="J109" s="156"/>
      <c r="K109" s="156"/>
      <c r="L109" s="156"/>
      <c r="M109" s="156"/>
      <c r="N109" s="156"/>
      <c r="O109" s="156"/>
      <c r="P109" s="156"/>
      <c r="Q109" s="156"/>
      <c r="R109" s="153"/>
      <c r="S109" s="153"/>
    </row>
    <row r="110" spans="4:19">
      <c r="E110" s="156"/>
      <c r="F110" s="156"/>
      <c r="G110" s="156"/>
      <c r="H110" s="156"/>
      <c r="I110" s="156"/>
      <c r="J110" s="156"/>
      <c r="K110" s="156"/>
      <c r="L110" s="156"/>
      <c r="M110" s="156"/>
      <c r="N110" s="156"/>
      <c r="O110" s="156"/>
      <c r="P110" s="156"/>
      <c r="Q110" s="156"/>
      <c r="R110" s="153"/>
      <c r="S110" s="153"/>
    </row>
    <row r="111" spans="4:19">
      <c r="E111" s="156"/>
      <c r="F111" s="156"/>
      <c r="G111" s="156"/>
      <c r="H111" s="156"/>
      <c r="I111" s="156"/>
      <c r="J111" s="156"/>
      <c r="K111" s="156"/>
      <c r="L111" s="156"/>
      <c r="M111" s="156"/>
      <c r="N111" s="156"/>
      <c r="O111" s="156"/>
      <c r="P111" s="156"/>
      <c r="Q111" s="156"/>
      <c r="R111" s="153"/>
      <c r="S111" s="153"/>
    </row>
    <row r="112" spans="4:19">
      <c r="E112" s="156"/>
      <c r="F112" s="156"/>
      <c r="G112" s="156"/>
      <c r="H112" s="156"/>
      <c r="I112" s="156"/>
      <c r="J112" s="156"/>
      <c r="K112" s="156"/>
      <c r="L112" s="156"/>
      <c r="M112" s="156"/>
      <c r="N112" s="156"/>
      <c r="O112" s="156"/>
      <c r="P112" s="156"/>
      <c r="Q112" s="156"/>
      <c r="R112" s="153"/>
      <c r="S112" s="153"/>
    </row>
    <row r="113" spans="5:19">
      <c r="E113" s="156"/>
      <c r="F113" s="156"/>
      <c r="G113" s="156"/>
      <c r="H113" s="156"/>
      <c r="I113" s="156"/>
      <c r="J113" s="156"/>
      <c r="K113" s="156"/>
      <c r="L113" s="156"/>
      <c r="M113" s="156"/>
      <c r="N113" s="156"/>
      <c r="O113" s="156"/>
      <c r="P113" s="156"/>
      <c r="Q113" s="156"/>
      <c r="R113" s="153"/>
      <c r="S113" s="153"/>
    </row>
    <row r="114" spans="5:19">
      <c r="E114" s="156"/>
      <c r="F114" s="156"/>
      <c r="G114" s="156"/>
      <c r="H114" s="156"/>
      <c r="I114" s="156"/>
      <c r="J114" s="156"/>
      <c r="K114" s="156"/>
      <c r="L114" s="156"/>
      <c r="M114" s="156"/>
      <c r="N114" s="156"/>
      <c r="O114" s="156"/>
      <c r="P114" s="156"/>
      <c r="Q114" s="156"/>
      <c r="R114" s="153"/>
      <c r="S114" s="153"/>
    </row>
    <row r="115" spans="5:19">
      <c r="E115" s="156"/>
      <c r="F115" s="156"/>
      <c r="G115" s="156"/>
      <c r="H115" s="156"/>
      <c r="I115" s="156"/>
      <c r="J115" s="156"/>
      <c r="K115" s="156"/>
      <c r="L115" s="156"/>
      <c r="M115" s="156"/>
      <c r="N115" s="156"/>
      <c r="O115" s="156"/>
      <c r="P115" s="156"/>
      <c r="Q115" s="156"/>
      <c r="R115" s="153"/>
      <c r="S115" s="153"/>
    </row>
    <row r="116" spans="5:19">
      <c r="E116" s="156"/>
      <c r="F116" s="156"/>
      <c r="G116" s="156"/>
      <c r="H116" s="156"/>
      <c r="I116" s="156"/>
      <c r="J116" s="156"/>
      <c r="K116" s="156"/>
      <c r="L116" s="156"/>
      <c r="M116" s="156"/>
      <c r="N116" s="156"/>
      <c r="O116" s="156"/>
      <c r="P116" s="156"/>
      <c r="Q116" s="156"/>
      <c r="R116" s="153"/>
      <c r="S116" s="153"/>
    </row>
    <row r="117" spans="5:19">
      <c r="E117" s="156"/>
      <c r="F117" s="156"/>
      <c r="G117" s="156"/>
      <c r="H117" s="156"/>
      <c r="I117" s="156"/>
      <c r="J117" s="156"/>
      <c r="K117" s="156"/>
      <c r="L117" s="156"/>
      <c r="M117" s="156"/>
      <c r="N117" s="156"/>
      <c r="O117" s="156"/>
      <c r="P117" s="156"/>
      <c r="Q117" s="156"/>
      <c r="R117" s="153"/>
      <c r="S117" s="153"/>
    </row>
    <row r="118" spans="5:19">
      <c r="E118" s="156"/>
      <c r="F118" s="156"/>
      <c r="G118" s="156"/>
      <c r="H118" s="156"/>
      <c r="I118" s="156"/>
      <c r="J118" s="156"/>
      <c r="K118" s="156"/>
      <c r="L118" s="156"/>
      <c r="M118" s="156"/>
      <c r="N118" s="156"/>
      <c r="O118" s="156"/>
      <c r="P118" s="156"/>
      <c r="Q118" s="156"/>
      <c r="R118" s="153"/>
      <c r="S118" s="153"/>
    </row>
    <row r="119" spans="5:19">
      <c r="E119" s="156"/>
      <c r="F119" s="156"/>
      <c r="G119" s="156"/>
      <c r="H119" s="156"/>
      <c r="I119" s="156"/>
      <c r="J119" s="156"/>
      <c r="K119" s="156"/>
      <c r="L119" s="156"/>
      <c r="M119" s="156"/>
      <c r="N119" s="156"/>
      <c r="O119" s="156"/>
      <c r="P119" s="156"/>
      <c r="Q119" s="156"/>
      <c r="R119" s="153"/>
      <c r="S119" s="153"/>
    </row>
    <row r="120" spans="5:19">
      <c r="E120" s="156"/>
      <c r="F120" s="156"/>
      <c r="G120" s="156"/>
      <c r="H120" s="156"/>
      <c r="I120" s="156"/>
      <c r="J120" s="156"/>
      <c r="K120" s="156"/>
      <c r="L120" s="156"/>
      <c r="M120" s="156"/>
      <c r="N120" s="156"/>
      <c r="O120" s="156"/>
      <c r="P120" s="156"/>
      <c r="Q120" s="156"/>
      <c r="R120" s="153"/>
      <c r="S120" s="153"/>
    </row>
    <row r="121" spans="5:19">
      <c r="E121" s="156"/>
      <c r="F121" s="156"/>
      <c r="G121" s="156"/>
      <c r="H121" s="156"/>
      <c r="I121" s="156"/>
      <c r="J121" s="156"/>
      <c r="K121" s="156"/>
      <c r="L121" s="156"/>
      <c r="M121" s="156"/>
      <c r="N121" s="156"/>
      <c r="O121" s="156"/>
      <c r="P121" s="156"/>
      <c r="Q121" s="156"/>
      <c r="R121" s="153"/>
      <c r="S121" s="153"/>
    </row>
    <row r="122" spans="5:19">
      <c r="E122" s="156"/>
      <c r="F122" s="156"/>
      <c r="G122" s="156"/>
      <c r="H122" s="156"/>
      <c r="I122" s="156"/>
      <c r="J122" s="156"/>
      <c r="K122" s="156"/>
      <c r="L122" s="156"/>
      <c r="M122" s="156"/>
      <c r="N122" s="156"/>
      <c r="O122" s="156"/>
      <c r="P122" s="156"/>
      <c r="Q122" s="156"/>
      <c r="R122" s="153"/>
      <c r="S122" s="153"/>
    </row>
    <row r="123" spans="5:19">
      <c r="E123" s="156"/>
      <c r="F123" s="156"/>
      <c r="G123" s="156"/>
      <c r="H123" s="156"/>
      <c r="I123" s="156"/>
      <c r="J123" s="156"/>
      <c r="K123" s="156"/>
      <c r="L123" s="156"/>
      <c r="M123" s="156"/>
      <c r="N123" s="156"/>
      <c r="O123" s="156"/>
      <c r="P123" s="156"/>
      <c r="Q123" s="156"/>
      <c r="R123" s="153"/>
      <c r="S123" s="153"/>
    </row>
    <row r="124" spans="5:19">
      <c r="E124" s="156"/>
      <c r="F124" s="156"/>
      <c r="G124" s="156"/>
      <c r="H124" s="156"/>
      <c r="I124" s="156"/>
      <c r="J124" s="156"/>
      <c r="K124" s="156"/>
      <c r="L124" s="156"/>
      <c r="M124" s="156"/>
      <c r="N124" s="156"/>
      <c r="O124" s="156"/>
      <c r="P124" s="156"/>
      <c r="Q124" s="156"/>
      <c r="R124" s="153"/>
      <c r="S124" s="153"/>
    </row>
    <row r="125" spans="5:19">
      <c r="E125" s="156"/>
      <c r="F125" s="156"/>
      <c r="G125" s="156"/>
      <c r="H125" s="156"/>
      <c r="I125" s="156"/>
      <c r="J125" s="156"/>
      <c r="K125" s="156"/>
      <c r="L125" s="156"/>
      <c r="M125" s="156"/>
      <c r="N125" s="156"/>
      <c r="O125" s="156"/>
      <c r="P125" s="156"/>
      <c r="Q125" s="156"/>
      <c r="R125" s="153"/>
      <c r="S125" s="153"/>
    </row>
    <row r="126" spans="5:19">
      <c r="E126" s="156"/>
      <c r="F126" s="156"/>
      <c r="G126" s="156"/>
      <c r="H126" s="156"/>
      <c r="I126" s="156"/>
      <c r="J126" s="156"/>
      <c r="K126" s="156"/>
      <c r="L126" s="156"/>
      <c r="M126" s="156"/>
      <c r="N126" s="156"/>
      <c r="O126" s="156"/>
      <c r="P126" s="156"/>
      <c r="Q126" s="156"/>
      <c r="R126" s="153"/>
      <c r="S126" s="153"/>
    </row>
    <row r="127" spans="5:19">
      <c r="E127" s="156"/>
      <c r="F127" s="156"/>
      <c r="G127" s="156"/>
      <c r="H127" s="156"/>
      <c r="I127" s="156"/>
      <c r="J127" s="156"/>
      <c r="K127" s="156"/>
      <c r="L127" s="156"/>
      <c r="M127" s="156"/>
      <c r="N127" s="156"/>
      <c r="O127" s="156"/>
      <c r="P127" s="156"/>
      <c r="Q127" s="156"/>
      <c r="R127" s="153"/>
      <c r="S127" s="153"/>
    </row>
    <row r="128" spans="5:19">
      <c r="E128" s="153"/>
      <c r="F128" s="153"/>
      <c r="G128" s="153"/>
      <c r="H128" s="153"/>
      <c r="I128" s="153"/>
      <c r="J128" s="153"/>
      <c r="K128" s="153"/>
      <c r="L128" s="153"/>
      <c r="M128" s="153"/>
      <c r="N128" s="153"/>
      <c r="O128" s="153"/>
      <c r="P128" s="153"/>
      <c r="Q128" s="153"/>
      <c r="R128" s="153"/>
      <c r="S128" s="153"/>
    </row>
    <row r="129" spans="5:19">
      <c r="E129" s="153"/>
      <c r="F129" s="153"/>
      <c r="G129" s="153"/>
      <c r="H129" s="153"/>
      <c r="I129" s="153"/>
      <c r="J129" s="153"/>
      <c r="K129" s="153"/>
      <c r="L129" s="153"/>
      <c r="M129" s="153"/>
      <c r="N129" s="153"/>
      <c r="O129" s="153"/>
      <c r="P129" s="153"/>
      <c r="Q129" s="153"/>
      <c r="R129" s="153"/>
      <c r="S129" s="153"/>
    </row>
    <row r="130" spans="5:19">
      <c r="E130" s="153"/>
      <c r="F130" s="153"/>
      <c r="G130" s="153"/>
      <c r="H130" s="153"/>
      <c r="I130" s="153"/>
      <c r="J130" s="153"/>
      <c r="K130" s="153"/>
      <c r="L130" s="153"/>
      <c r="M130" s="153"/>
      <c r="N130" s="153"/>
      <c r="O130" s="153"/>
      <c r="P130" s="153"/>
      <c r="Q130" s="153"/>
      <c r="R130" s="153"/>
      <c r="S130" s="153"/>
    </row>
    <row r="131" spans="5:19">
      <c r="E131" s="153"/>
      <c r="F131" s="153"/>
      <c r="G131" s="153"/>
      <c r="H131" s="153"/>
      <c r="I131" s="153"/>
      <c r="J131" s="153"/>
      <c r="K131" s="153"/>
      <c r="L131" s="153"/>
      <c r="M131" s="153"/>
      <c r="N131" s="153"/>
      <c r="O131" s="153"/>
      <c r="P131" s="153"/>
      <c r="Q131" s="153"/>
      <c r="R131" s="153"/>
      <c r="S131" s="153"/>
    </row>
  </sheetData>
  <sheetProtection selectLockedCells="1" selectUnlockedCells="1"/>
  <mergeCells count="10">
    <mergeCell ref="D36:J36"/>
    <mergeCell ref="D58:J58"/>
    <mergeCell ref="D62:J62"/>
    <mergeCell ref="D73:J73"/>
    <mergeCell ref="D7:J7"/>
    <mergeCell ref="D11:D12"/>
    <mergeCell ref="E11:E12"/>
    <mergeCell ref="F11:F12"/>
    <mergeCell ref="G11:J11"/>
    <mergeCell ref="D14:J14"/>
  </mergeCells>
  <dataValidations count="1">
    <dataValidation type="decimal" allowBlank="1" showErrorMessage="1" errorTitle="Ошибка" error="Допускается ввод только действительных чисел!" sqref="F15:J35 JB74:JF86 SX74:TB86 ACT74:ACX86 AMP74:AMT86 AWL74:AWP86 BGH74:BGL86 BQD74:BQH86 BZZ74:CAD86 CJV74:CJZ86 CTR74:CTV86 DDN74:DDR86 DNJ74:DNN86 DXF74:DXJ86 EHB74:EHF86 EQX74:ERB86 FAT74:FAX86 FKP74:FKT86 FUL74:FUP86 GEH74:GEL86 GOD74:GOH86 GXZ74:GYD86 HHV74:HHZ86 HRR74:HRV86 IBN74:IBR86 ILJ74:ILN86 IVF74:IVJ86 JFB74:JFF86 JOX74:JPB86 JYT74:JYX86 KIP74:KIT86 KSL74:KSP86 LCH74:LCL86 LMD74:LMH86 LVZ74:LWD86 MFV74:MFZ86 MPR74:MPV86 MZN74:MZR86 NJJ74:NJN86 NTF74:NTJ86 ODB74:ODF86 OMX74:ONB86 OWT74:OWX86 PGP74:PGT86 PQL74:PQP86 QAH74:QAL86 QKD74:QKH86 QTZ74:QUD86 RDV74:RDZ86 RNR74:RNV86 RXN74:RXR86 SHJ74:SHN86 SRF74:SRJ86 TBB74:TBF86 TKX74:TLB86 TUT74:TUX86 UEP74:UET86 UOL74:UOP86 UYH74:UYL86 VID74:VIH86 VRZ74:VSD86 WBV74:WBZ86 WLR74:WLV86 WVN74:WVR86 F65609:J65621 JB65609:JF65621 SX65609:TB65621 ACT65609:ACX65621 AMP65609:AMT65621 AWL65609:AWP65621 BGH65609:BGL65621 BQD65609:BQH65621 BZZ65609:CAD65621 CJV65609:CJZ65621 CTR65609:CTV65621 DDN65609:DDR65621 DNJ65609:DNN65621 DXF65609:DXJ65621 EHB65609:EHF65621 EQX65609:ERB65621 FAT65609:FAX65621 FKP65609:FKT65621 FUL65609:FUP65621 GEH65609:GEL65621 GOD65609:GOH65621 GXZ65609:GYD65621 HHV65609:HHZ65621 HRR65609:HRV65621 IBN65609:IBR65621 ILJ65609:ILN65621 IVF65609:IVJ65621 JFB65609:JFF65621 JOX65609:JPB65621 JYT65609:JYX65621 KIP65609:KIT65621 KSL65609:KSP65621 LCH65609:LCL65621 LMD65609:LMH65621 LVZ65609:LWD65621 MFV65609:MFZ65621 MPR65609:MPV65621 MZN65609:MZR65621 NJJ65609:NJN65621 NTF65609:NTJ65621 ODB65609:ODF65621 OMX65609:ONB65621 OWT65609:OWX65621 PGP65609:PGT65621 PQL65609:PQP65621 QAH65609:QAL65621 QKD65609:QKH65621 QTZ65609:QUD65621 RDV65609:RDZ65621 RNR65609:RNV65621 RXN65609:RXR65621 SHJ65609:SHN65621 SRF65609:SRJ65621 TBB65609:TBF65621 TKX65609:TLB65621 TUT65609:TUX65621 UEP65609:UET65621 UOL65609:UOP65621 UYH65609:UYL65621 VID65609:VIH65621 VRZ65609:VSD65621 WBV65609:WBZ65621 WLR65609:WLV65621 WVN65609:WVR65621 F131145:J131157 JB131145:JF131157 SX131145:TB131157 ACT131145:ACX131157 AMP131145:AMT131157 AWL131145:AWP131157 BGH131145:BGL131157 BQD131145:BQH131157 BZZ131145:CAD131157 CJV131145:CJZ131157 CTR131145:CTV131157 DDN131145:DDR131157 DNJ131145:DNN131157 DXF131145:DXJ131157 EHB131145:EHF131157 EQX131145:ERB131157 FAT131145:FAX131157 FKP131145:FKT131157 FUL131145:FUP131157 GEH131145:GEL131157 GOD131145:GOH131157 GXZ131145:GYD131157 HHV131145:HHZ131157 HRR131145:HRV131157 IBN131145:IBR131157 ILJ131145:ILN131157 IVF131145:IVJ131157 JFB131145:JFF131157 JOX131145:JPB131157 JYT131145:JYX131157 KIP131145:KIT131157 KSL131145:KSP131157 LCH131145:LCL131157 LMD131145:LMH131157 LVZ131145:LWD131157 MFV131145:MFZ131157 MPR131145:MPV131157 MZN131145:MZR131157 NJJ131145:NJN131157 NTF131145:NTJ131157 ODB131145:ODF131157 OMX131145:ONB131157 OWT131145:OWX131157 PGP131145:PGT131157 PQL131145:PQP131157 QAH131145:QAL131157 QKD131145:QKH131157 QTZ131145:QUD131157 RDV131145:RDZ131157 RNR131145:RNV131157 RXN131145:RXR131157 SHJ131145:SHN131157 SRF131145:SRJ131157 TBB131145:TBF131157 TKX131145:TLB131157 TUT131145:TUX131157 UEP131145:UET131157 UOL131145:UOP131157 UYH131145:UYL131157 VID131145:VIH131157 VRZ131145:VSD131157 WBV131145:WBZ131157 WLR131145:WLV131157 WVN131145:WVR131157 F196681:J196693 JB196681:JF196693 SX196681:TB196693 ACT196681:ACX196693 AMP196681:AMT196693 AWL196681:AWP196693 BGH196681:BGL196693 BQD196681:BQH196693 BZZ196681:CAD196693 CJV196681:CJZ196693 CTR196681:CTV196693 DDN196681:DDR196693 DNJ196681:DNN196693 DXF196681:DXJ196693 EHB196681:EHF196693 EQX196681:ERB196693 FAT196681:FAX196693 FKP196681:FKT196693 FUL196681:FUP196693 GEH196681:GEL196693 GOD196681:GOH196693 GXZ196681:GYD196693 HHV196681:HHZ196693 HRR196681:HRV196693 IBN196681:IBR196693 ILJ196681:ILN196693 IVF196681:IVJ196693 JFB196681:JFF196693 JOX196681:JPB196693 JYT196681:JYX196693 KIP196681:KIT196693 KSL196681:KSP196693 LCH196681:LCL196693 LMD196681:LMH196693 LVZ196681:LWD196693 MFV196681:MFZ196693 MPR196681:MPV196693 MZN196681:MZR196693 NJJ196681:NJN196693 NTF196681:NTJ196693 ODB196681:ODF196693 OMX196681:ONB196693 OWT196681:OWX196693 PGP196681:PGT196693 PQL196681:PQP196693 QAH196681:QAL196693 QKD196681:QKH196693 QTZ196681:QUD196693 RDV196681:RDZ196693 RNR196681:RNV196693 RXN196681:RXR196693 SHJ196681:SHN196693 SRF196681:SRJ196693 TBB196681:TBF196693 TKX196681:TLB196693 TUT196681:TUX196693 UEP196681:UET196693 UOL196681:UOP196693 UYH196681:UYL196693 VID196681:VIH196693 VRZ196681:VSD196693 WBV196681:WBZ196693 WLR196681:WLV196693 WVN196681:WVR196693 F262217:J262229 JB262217:JF262229 SX262217:TB262229 ACT262217:ACX262229 AMP262217:AMT262229 AWL262217:AWP262229 BGH262217:BGL262229 BQD262217:BQH262229 BZZ262217:CAD262229 CJV262217:CJZ262229 CTR262217:CTV262229 DDN262217:DDR262229 DNJ262217:DNN262229 DXF262217:DXJ262229 EHB262217:EHF262229 EQX262217:ERB262229 FAT262217:FAX262229 FKP262217:FKT262229 FUL262217:FUP262229 GEH262217:GEL262229 GOD262217:GOH262229 GXZ262217:GYD262229 HHV262217:HHZ262229 HRR262217:HRV262229 IBN262217:IBR262229 ILJ262217:ILN262229 IVF262217:IVJ262229 JFB262217:JFF262229 JOX262217:JPB262229 JYT262217:JYX262229 KIP262217:KIT262229 KSL262217:KSP262229 LCH262217:LCL262229 LMD262217:LMH262229 LVZ262217:LWD262229 MFV262217:MFZ262229 MPR262217:MPV262229 MZN262217:MZR262229 NJJ262217:NJN262229 NTF262217:NTJ262229 ODB262217:ODF262229 OMX262217:ONB262229 OWT262217:OWX262229 PGP262217:PGT262229 PQL262217:PQP262229 QAH262217:QAL262229 QKD262217:QKH262229 QTZ262217:QUD262229 RDV262217:RDZ262229 RNR262217:RNV262229 RXN262217:RXR262229 SHJ262217:SHN262229 SRF262217:SRJ262229 TBB262217:TBF262229 TKX262217:TLB262229 TUT262217:TUX262229 UEP262217:UET262229 UOL262217:UOP262229 UYH262217:UYL262229 VID262217:VIH262229 VRZ262217:VSD262229 WBV262217:WBZ262229 WLR262217:WLV262229 WVN262217:WVR262229 F327753:J327765 JB327753:JF327765 SX327753:TB327765 ACT327753:ACX327765 AMP327753:AMT327765 AWL327753:AWP327765 BGH327753:BGL327765 BQD327753:BQH327765 BZZ327753:CAD327765 CJV327753:CJZ327765 CTR327753:CTV327765 DDN327753:DDR327765 DNJ327753:DNN327765 DXF327753:DXJ327765 EHB327753:EHF327765 EQX327753:ERB327765 FAT327753:FAX327765 FKP327753:FKT327765 FUL327753:FUP327765 GEH327753:GEL327765 GOD327753:GOH327765 GXZ327753:GYD327765 HHV327753:HHZ327765 HRR327753:HRV327765 IBN327753:IBR327765 ILJ327753:ILN327765 IVF327753:IVJ327765 JFB327753:JFF327765 JOX327753:JPB327765 JYT327753:JYX327765 KIP327753:KIT327765 KSL327753:KSP327765 LCH327753:LCL327765 LMD327753:LMH327765 LVZ327753:LWD327765 MFV327753:MFZ327765 MPR327753:MPV327765 MZN327753:MZR327765 NJJ327753:NJN327765 NTF327753:NTJ327765 ODB327753:ODF327765 OMX327753:ONB327765 OWT327753:OWX327765 PGP327753:PGT327765 PQL327753:PQP327765 QAH327753:QAL327765 QKD327753:QKH327765 QTZ327753:QUD327765 RDV327753:RDZ327765 RNR327753:RNV327765 RXN327753:RXR327765 SHJ327753:SHN327765 SRF327753:SRJ327765 TBB327753:TBF327765 TKX327753:TLB327765 TUT327753:TUX327765 UEP327753:UET327765 UOL327753:UOP327765 UYH327753:UYL327765 VID327753:VIH327765 VRZ327753:VSD327765 WBV327753:WBZ327765 WLR327753:WLV327765 WVN327753:WVR327765 F393289:J393301 JB393289:JF393301 SX393289:TB393301 ACT393289:ACX393301 AMP393289:AMT393301 AWL393289:AWP393301 BGH393289:BGL393301 BQD393289:BQH393301 BZZ393289:CAD393301 CJV393289:CJZ393301 CTR393289:CTV393301 DDN393289:DDR393301 DNJ393289:DNN393301 DXF393289:DXJ393301 EHB393289:EHF393301 EQX393289:ERB393301 FAT393289:FAX393301 FKP393289:FKT393301 FUL393289:FUP393301 GEH393289:GEL393301 GOD393289:GOH393301 GXZ393289:GYD393301 HHV393289:HHZ393301 HRR393289:HRV393301 IBN393289:IBR393301 ILJ393289:ILN393301 IVF393289:IVJ393301 JFB393289:JFF393301 JOX393289:JPB393301 JYT393289:JYX393301 KIP393289:KIT393301 KSL393289:KSP393301 LCH393289:LCL393301 LMD393289:LMH393301 LVZ393289:LWD393301 MFV393289:MFZ393301 MPR393289:MPV393301 MZN393289:MZR393301 NJJ393289:NJN393301 NTF393289:NTJ393301 ODB393289:ODF393301 OMX393289:ONB393301 OWT393289:OWX393301 PGP393289:PGT393301 PQL393289:PQP393301 QAH393289:QAL393301 QKD393289:QKH393301 QTZ393289:QUD393301 RDV393289:RDZ393301 RNR393289:RNV393301 RXN393289:RXR393301 SHJ393289:SHN393301 SRF393289:SRJ393301 TBB393289:TBF393301 TKX393289:TLB393301 TUT393289:TUX393301 UEP393289:UET393301 UOL393289:UOP393301 UYH393289:UYL393301 VID393289:VIH393301 VRZ393289:VSD393301 WBV393289:WBZ393301 WLR393289:WLV393301 WVN393289:WVR393301 F458825:J458837 JB458825:JF458837 SX458825:TB458837 ACT458825:ACX458837 AMP458825:AMT458837 AWL458825:AWP458837 BGH458825:BGL458837 BQD458825:BQH458837 BZZ458825:CAD458837 CJV458825:CJZ458837 CTR458825:CTV458837 DDN458825:DDR458837 DNJ458825:DNN458837 DXF458825:DXJ458837 EHB458825:EHF458837 EQX458825:ERB458837 FAT458825:FAX458837 FKP458825:FKT458837 FUL458825:FUP458837 GEH458825:GEL458837 GOD458825:GOH458837 GXZ458825:GYD458837 HHV458825:HHZ458837 HRR458825:HRV458837 IBN458825:IBR458837 ILJ458825:ILN458837 IVF458825:IVJ458837 JFB458825:JFF458837 JOX458825:JPB458837 JYT458825:JYX458837 KIP458825:KIT458837 KSL458825:KSP458837 LCH458825:LCL458837 LMD458825:LMH458837 LVZ458825:LWD458837 MFV458825:MFZ458837 MPR458825:MPV458837 MZN458825:MZR458837 NJJ458825:NJN458837 NTF458825:NTJ458837 ODB458825:ODF458837 OMX458825:ONB458837 OWT458825:OWX458837 PGP458825:PGT458837 PQL458825:PQP458837 QAH458825:QAL458837 QKD458825:QKH458837 QTZ458825:QUD458837 RDV458825:RDZ458837 RNR458825:RNV458837 RXN458825:RXR458837 SHJ458825:SHN458837 SRF458825:SRJ458837 TBB458825:TBF458837 TKX458825:TLB458837 TUT458825:TUX458837 UEP458825:UET458837 UOL458825:UOP458837 UYH458825:UYL458837 VID458825:VIH458837 VRZ458825:VSD458837 WBV458825:WBZ458837 WLR458825:WLV458837 WVN458825:WVR458837 F524361:J524373 JB524361:JF524373 SX524361:TB524373 ACT524361:ACX524373 AMP524361:AMT524373 AWL524361:AWP524373 BGH524361:BGL524373 BQD524361:BQH524373 BZZ524361:CAD524373 CJV524361:CJZ524373 CTR524361:CTV524373 DDN524361:DDR524373 DNJ524361:DNN524373 DXF524361:DXJ524373 EHB524361:EHF524373 EQX524361:ERB524373 FAT524361:FAX524373 FKP524361:FKT524373 FUL524361:FUP524373 GEH524361:GEL524373 GOD524361:GOH524373 GXZ524361:GYD524373 HHV524361:HHZ524373 HRR524361:HRV524373 IBN524361:IBR524373 ILJ524361:ILN524373 IVF524361:IVJ524373 JFB524361:JFF524373 JOX524361:JPB524373 JYT524361:JYX524373 KIP524361:KIT524373 KSL524361:KSP524373 LCH524361:LCL524373 LMD524361:LMH524373 LVZ524361:LWD524373 MFV524361:MFZ524373 MPR524361:MPV524373 MZN524361:MZR524373 NJJ524361:NJN524373 NTF524361:NTJ524373 ODB524361:ODF524373 OMX524361:ONB524373 OWT524361:OWX524373 PGP524361:PGT524373 PQL524361:PQP524373 QAH524361:QAL524373 QKD524361:QKH524373 QTZ524361:QUD524373 RDV524361:RDZ524373 RNR524361:RNV524373 RXN524361:RXR524373 SHJ524361:SHN524373 SRF524361:SRJ524373 TBB524361:TBF524373 TKX524361:TLB524373 TUT524361:TUX524373 UEP524361:UET524373 UOL524361:UOP524373 UYH524361:UYL524373 VID524361:VIH524373 VRZ524361:VSD524373 WBV524361:WBZ524373 WLR524361:WLV524373 WVN524361:WVR524373 F589897:J589909 JB589897:JF589909 SX589897:TB589909 ACT589897:ACX589909 AMP589897:AMT589909 AWL589897:AWP589909 BGH589897:BGL589909 BQD589897:BQH589909 BZZ589897:CAD589909 CJV589897:CJZ589909 CTR589897:CTV589909 DDN589897:DDR589909 DNJ589897:DNN589909 DXF589897:DXJ589909 EHB589897:EHF589909 EQX589897:ERB589909 FAT589897:FAX589909 FKP589897:FKT589909 FUL589897:FUP589909 GEH589897:GEL589909 GOD589897:GOH589909 GXZ589897:GYD589909 HHV589897:HHZ589909 HRR589897:HRV589909 IBN589897:IBR589909 ILJ589897:ILN589909 IVF589897:IVJ589909 JFB589897:JFF589909 JOX589897:JPB589909 JYT589897:JYX589909 KIP589897:KIT589909 KSL589897:KSP589909 LCH589897:LCL589909 LMD589897:LMH589909 LVZ589897:LWD589909 MFV589897:MFZ589909 MPR589897:MPV589909 MZN589897:MZR589909 NJJ589897:NJN589909 NTF589897:NTJ589909 ODB589897:ODF589909 OMX589897:ONB589909 OWT589897:OWX589909 PGP589897:PGT589909 PQL589897:PQP589909 QAH589897:QAL589909 QKD589897:QKH589909 QTZ589897:QUD589909 RDV589897:RDZ589909 RNR589897:RNV589909 RXN589897:RXR589909 SHJ589897:SHN589909 SRF589897:SRJ589909 TBB589897:TBF589909 TKX589897:TLB589909 TUT589897:TUX589909 UEP589897:UET589909 UOL589897:UOP589909 UYH589897:UYL589909 VID589897:VIH589909 VRZ589897:VSD589909 WBV589897:WBZ589909 WLR589897:WLV589909 WVN589897:WVR589909 F655433:J655445 JB655433:JF655445 SX655433:TB655445 ACT655433:ACX655445 AMP655433:AMT655445 AWL655433:AWP655445 BGH655433:BGL655445 BQD655433:BQH655445 BZZ655433:CAD655445 CJV655433:CJZ655445 CTR655433:CTV655445 DDN655433:DDR655445 DNJ655433:DNN655445 DXF655433:DXJ655445 EHB655433:EHF655445 EQX655433:ERB655445 FAT655433:FAX655445 FKP655433:FKT655445 FUL655433:FUP655445 GEH655433:GEL655445 GOD655433:GOH655445 GXZ655433:GYD655445 HHV655433:HHZ655445 HRR655433:HRV655445 IBN655433:IBR655445 ILJ655433:ILN655445 IVF655433:IVJ655445 JFB655433:JFF655445 JOX655433:JPB655445 JYT655433:JYX655445 KIP655433:KIT655445 KSL655433:KSP655445 LCH655433:LCL655445 LMD655433:LMH655445 LVZ655433:LWD655445 MFV655433:MFZ655445 MPR655433:MPV655445 MZN655433:MZR655445 NJJ655433:NJN655445 NTF655433:NTJ655445 ODB655433:ODF655445 OMX655433:ONB655445 OWT655433:OWX655445 PGP655433:PGT655445 PQL655433:PQP655445 QAH655433:QAL655445 QKD655433:QKH655445 QTZ655433:QUD655445 RDV655433:RDZ655445 RNR655433:RNV655445 RXN655433:RXR655445 SHJ655433:SHN655445 SRF655433:SRJ655445 TBB655433:TBF655445 TKX655433:TLB655445 TUT655433:TUX655445 UEP655433:UET655445 UOL655433:UOP655445 UYH655433:UYL655445 VID655433:VIH655445 VRZ655433:VSD655445 WBV655433:WBZ655445 WLR655433:WLV655445 WVN655433:WVR655445 F720969:J720981 JB720969:JF720981 SX720969:TB720981 ACT720969:ACX720981 AMP720969:AMT720981 AWL720969:AWP720981 BGH720969:BGL720981 BQD720969:BQH720981 BZZ720969:CAD720981 CJV720969:CJZ720981 CTR720969:CTV720981 DDN720969:DDR720981 DNJ720969:DNN720981 DXF720969:DXJ720981 EHB720969:EHF720981 EQX720969:ERB720981 FAT720969:FAX720981 FKP720969:FKT720981 FUL720969:FUP720981 GEH720969:GEL720981 GOD720969:GOH720981 GXZ720969:GYD720981 HHV720969:HHZ720981 HRR720969:HRV720981 IBN720969:IBR720981 ILJ720969:ILN720981 IVF720969:IVJ720981 JFB720969:JFF720981 JOX720969:JPB720981 JYT720969:JYX720981 KIP720969:KIT720981 KSL720969:KSP720981 LCH720969:LCL720981 LMD720969:LMH720981 LVZ720969:LWD720981 MFV720969:MFZ720981 MPR720969:MPV720981 MZN720969:MZR720981 NJJ720969:NJN720981 NTF720969:NTJ720981 ODB720969:ODF720981 OMX720969:ONB720981 OWT720969:OWX720981 PGP720969:PGT720981 PQL720969:PQP720981 QAH720969:QAL720981 QKD720969:QKH720981 QTZ720969:QUD720981 RDV720969:RDZ720981 RNR720969:RNV720981 RXN720969:RXR720981 SHJ720969:SHN720981 SRF720969:SRJ720981 TBB720969:TBF720981 TKX720969:TLB720981 TUT720969:TUX720981 UEP720969:UET720981 UOL720969:UOP720981 UYH720969:UYL720981 VID720969:VIH720981 VRZ720969:VSD720981 WBV720969:WBZ720981 WLR720969:WLV720981 WVN720969:WVR720981 F786505:J786517 JB786505:JF786517 SX786505:TB786517 ACT786505:ACX786517 AMP786505:AMT786517 AWL786505:AWP786517 BGH786505:BGL786517 BQD786505:BQH786517 BZZ786505:CAD786517 CJV786505:CJZ786517 CTR786505:CTV786517 DDN786505:DDR786517 DNJ786505:DNN786517 DXF786505:DXJ786517 EHB786505:EHF786517 EQX786505:ERB786517 FAT786505:FAX786517 FKP786505:FKT786517 FUL786505:FUP786517 GEH786505:GEL786517 GOD786505:GOH786517 GXZ786505:GYD786517 HHV786505:HHZ786517 HRR786505:HRV786517 IBN786505:IBR786517 ILJ786505:ILN786517 IVF786505:IVJ786517 JFB786505:JFF786517 JOX786505:JPB786517 JYT786505:JYX786517 KIP786505:KIT786517 KSL786505:KSP786517 LCH786505:LCL786517 LMD786505:LMH786517 LVZ786505:LWD786517 MFV786505:MFZ786517 MPR786505:MPV786517 MZN786505:MZR786517 NJJ786505:NJN786517 NTF786505:NTJ786517 ODB786505:ODF786517 OMX786505:ONB786517 OWT786505:OWX786517 PGP786505:PGT786517 PQL786505:PQP786517 QAH786505:QAL786517 QKD786505:QKH786517 QTZ786505:QUD786517 RDV786505:RDZ786517 RNR786505:RNV786517 RXN786505:RXR786517 SHJ786505:SHN786517 SRF786505:SRJ786517 TBB786505:TBF786517 TKX786505:TLB786517 TUT786505:TUX786517 UEP786505:UET786517 UOL786505:UOP786517 UYH786505:UYL786517 VID786505:VIH786517 VRZ786505:VSD786517 WBV786505:WBZ786517 WLR786505:WLV786517 WVN786505:WVR786517 F852041:J852053 JB852041:JF852053 SX852041:TB852053 ACT852041:ACX852053 AMP852041:AMT852053 AWL852041:AWP852053 BGH852041:BGL852053 BQD852041:BQH852053 BZZ852041:CAD852053 CJV852041:CJZ852053 CTR852041:CTV852053 DDN852041:DDR852053 DNJ852041:DNN852053 DXF852041:DXJ852053 EHB852041:EHF852053 EQX852041:ERB852053 FAT852041:FAX852053 FKP852041:FKT852053 FUL852041:FUP852053 GEH852041:GEL852053 GOD852041:GOH852053 GXZ852041:GYD852053 HHV852041:HHZ852053 HRR852041:HRV852053 IBN852041:IBR852053 ILJ852041:ILN852053 IVF852041:IVJ852053 JFB852041:JFF852053 JOX852041:JPB852053 JYT852041:JYX852053 KIP852041:KIT852053 KSL852041:KSP852053 LCH852041:LCL852053 LMD852041:LMH852053 LVZ852041:LWD852053 MFV852041:MFZ852053 MPR852041:MPV852053 MZN852041:MZR852053 NJJ852041:NJN852053 NTF852041:NTJ852053 ODB852041:ODF852053 OMX852041:ONB852053 OWT852041:OWX852053 PGP852041:PGT852053 PQL852041:PQP852053 QAH852041:QAL852053 QKD852041:QKH852053 QTZ852041:QUD852053 RDV852041:RDZ852053 RNR852041:RNV852053 RXN852041:RXR852053 SHJ852041:SHN852053 SRF852041:SRJ852053 TBB852041:TBF852053 TKX852041:TLB852053 TUT852041:TUX852053 UEP852041:UET852053 UOL852041:UOP852053 UYH852041:UYL852053 VID852041:VIH852053 VRZ852041:VSD852053 WBV852041:WBZ852053 WLR852041:WLV852053 WVN852041:WVR852053 F917577:J917589 JB917577:JF917589 SX917577:TB917589 ACT917577:ACX917589 AMP917577:AMT917589 AWL917577:AWP917589 BGH917577:BGL917589 BQD917577:BQH917589 BZZ917577:CAD917589 CJV917577:CJZ917589 CTR917577:CTV917589 DDN917577:DDR917589 DNJ917577:DNN917589 DXF917577:DXJ917589 EHB917577:EHF917589 EQX917577:ERB917589 FAT917577:FAX917589 FKP917577:FKT917589 FUL917577:FUP917589 GEH917577:GEL917589 GOD917577:GOH917589 GXZ917577:GYD917589 HHV917577:HHZ917589 HRR917577:HRV917589 IBN917577:IBR917589 ILJ917577:ILN917589 IVF917577:IVJ917589 JFB917577:JFF917589 JOX917577:JPB917589 JYT917577:JYX917589 KIP917577:KIT917589 KSL917577:KSP917589 LCH917577:LCL917589 LMD917577:LMH917589 LVZ917577:LWD917589 MFV917577:MFZ917589 MPR917577:MPV917589 MZN917577:MZR917589 NJJ917577:NJN917589 NTF917577:NTJ917589 ODB917577:ODF917589 OMX917577:ONB917589 OWT917577:OWX917589 PGP917577:PGT917589 PQL917577:PQP917589 QAH917577:QAL917589 QKD917577:QKH917589 QTZ917577:QUD917589 RDV917577:RDZ917589 RNR917577:RNV917589 RXN917577:RXR917589 SHJ917577:SHN917589 SRF917577:SRJ917589 TBB917577:TBF917589 TKX917577:TLB917589 TUT917577:TUX917589 UEP917577:UET917589 UOL917577:UOP917589 UYH917577:UYL917589 VID917577:VIH917589 VRZ917577:VSD917589 WBV917577:WBZ917589 WLR917577:WLV917589 WVN917577:WVR917589 F983113:J983125 JB983113:JF983125 SX983113:TB983125 ACT983113:ACX983125 AMP983113:AMT983125 AWL983113:AWP983125 BGH983113:BGL983125 BQD983113:BQH983125 BZZ983113:CAD983125 CJV983113:CJZ983125 CTR983113:CTV983125 DDN983113:DDR983125 DNJ983113:DNN983125 DXF983113:DXJ983125 EHB983113:EHF983125 EQX983113:ERB983125 FAT983113:FAX983125 FKP983113:FKT983125 FUL983113:FUP983125 GEH983113:GEL983125 GOD983113:GOH983125 GXZ983113:GYD983125 HHV983113:HHZ983125 HRR983113:HRV983125 IBN983113:IBR983125 ILJ983113:ILN983125 IVF983113:IVJ983125 JFB983113:JFF983125 JOX983113:JPB983125 JYT983113:JYX983125 KIP983113:KIT983125 KSL983113:KSP983125 LCH983113:LCL983125 LMD983113:LMH983125 LVZ983113:LWD983125 MFV983113:MFZ983125 MPR983113:MPV983125 MZN983113:MZR983125 NJJ983113:NJN983125 NTF983113:NTJ983125 ODB983113:ODF983125 OMX983113:ONB983125 OWT983113:OWX983125 PGP983113:PGT983125 PQL983113:PQP983125 QAH983113:QAL983125 QKD983113:QKH983125 QTZ983113:QUD983125 RDV983113:RDZ983125 RNR983113:RNV983125 RXN983113:RXR983125 SHJ983113:SHN983125 SRF983113:SRJ983125 TBB983113:TBF983125 TKX983113:TLB983125 TUT983113:TUX983125 UEP983113:UET983125 UOL983113:UOP983125 UYH983113:UYL983125 VID983113:VIH983125 VRZ983113:VSD983125 WBV983113:WBZ983125 WLR983113:WLV983125 WVN983113:WVR983125 F74:J86 JB63:JF72 SX63:TB72 ACT63:ACX72 AMP63:AMT72 AWL63:AWP72 BGH63:BGL72 BQD63:BQH72 BZZ63:CAD72 CJV63:CJZ72 CTR63:CTV72 DDN63:DDR72 DNJ63:DNN72 DXF63:DXJ72 EHB63:EHF72 EQX63:ERB72 FAT63:FAX72 FKP63:FKT72 FUL63:FUP72 GEH63:GEL72 GOD63:GOH72 GXZ63:GYD72 HHV63:HHZ72 HRR63:HRV72 IBN63:IBR72 ILJ63:ILN72 IVF63:IVJ72 JFB63:JFF72 JOX63:JPB72 JYT63:JYX72 KIP63:KIT72 KSL63:KSP72 LCH63:LCL72 LMD63:LMH72 LVZ63:LWD72 MFV63:MFZ72 MPR63:MPV72 MZN63:MZR72 NJJ63:NJN72 NTF63:NTJ72 ODB63:ODF72 OMX63:ONB72 OWT63:OWX72 PGP63:PGT72 PQL63:PQP72 QAH63:QAL72 QKD63:QKH72 QTZ63:QUD72 RDV63:RDZ72 RNR63:RNV72 RXN63:RXR72 SHJ63:SHN72 SRF63:SRJ72 TBB63:TBF72 TKX63:TLB72 TUT63:TUX72 UEP63:UET72 UOL63:UOP72 UYH63:UYL72 VID63:VIH72 VRZ63:VSD72 WBV63:WBZ72 WLR63:WLV72 WVN63:WVR72 F65598:J65607 JB65598:JF65607 SX65598:TB65607 ACT65598:ACX65607 AMP65598:AMT65607 AWL65598:AWP65607 BGH65598:BGL65607 BQD65598:BQH65607 BZZ65598:CAD65607 CJV65598:CJZ65607 CTR65598:CTV65607 DDN65598:DDR65607 DNJ65598:DNN65607 DXF65598:DXJ65607 EHB65598:EHF65607 EQX65598:ERB65607 FAT65598:FAX65607 FKP65598:FKT65607 FUL65598:FUP65607 GEH65598:GEL65607 GOD65598:GOH65607 GXZ65598:GYD65607 HHV65598:HHZ65607 HRR65598:HRV65607 IBN65598:IBR65607 ILJ65598:ILN65607 IVF65598:IVJ65607 JFB65598:JFF65607 JOX65598:JPB65607 JYT65598:JYX65607 KIP65598:KIT65607 KSL65598:KSP65607 LCH65598:LCL65607 LMD65598:LMH65607 LVZ65598:LWD65607 MFV65598:MFZ65607 MPR65598:MPV65607 MZN65598:MZR65607 NJJ65598:NJN65607 NTF65598:NTJ65607 ODB65598:ODF65607 OMX65598:ONB65607 OWT65598:OWX65607 PGP65598:PGT65607 PQL65598:PQP65607 QAH65598:QAL65607 QKD65598:QKH65607 QTZ65598:QUD65607 RDV65598:RDZ65607 RNR65598:RNV65607 RXN65598:RXR65607 SHJ65598:SHN65607 SRF65598:SRJ65607 TBB65598:TBF65607 TKX65598:TLB65607 TUT65598:TUX65607 UEP65598:UET65607 UOL65598:UOP65607 UYH65598:UYL65607 VID65598:VIH65607 VRZ65598:VSD65607 WBV65598:WBZ65607 WLR65598:WLV65607 WVN65598:WVR65607 F131134:J131143 JB131134:JF131143 SX131134:TB131143 ACT131134:ACX131143 AMP131134:AMT131143 AWL131134:AWP131143 BGH131134:BGL131143 BQD131134:BQH131143 BZZ131134:CAD131143 CJV131134:CJZ131143 CTR131134:CTV131143 DDN131134:DDR131143 DNJ131134:DNN131143 DXF131134:DXJ131143 EHB131134:EHF131143 EQX131134:ERB131143 FAT131134:FAX131143 FKP131134:FKT131143 FUL131134:FUP131143 GEH131134:GEL131143 GOD131134:GOH131143 GXZ131134:GYD131143 HHV131134:HHZ131143 HRR131134:HRV131143 IBN131134:IBR131143 ILJ131134:ILN131143 IVF131134:IVJ131143 JFB131134:JFF131143 JOX131134:JPB131143 JYT131134:JYX131143 KIP131134:KIT131143 KSL131134:KSP131143 LCH131134:LCL131143 LMD131134:LMH131143 LVZ131134:LWD131143 MFV131134:MFZ131143 MPR131134:MPV131143 MZN131134:MZR131143 NJJ131134:NJN131143 NTF131134:NTJ131143 ODB131134:ODF131143 OMX131134:ONB131143 OWT131134:OWX131143 PGP131134:PGT131143 PQL131134:PQP131143 QAH131134:QAL131143 QKD131134:QKH131143 QTZ131134:QUD131143 RDV131134:RDZ131143 RNR131134:RNV131143 RXN131134:RXR131143 SHJ131134:SHN131143 SRF131134:SRJ131143 TBB131134:TBF131143 TKX131134:TLB131143 TUT131134:TUX131143 UEP131134:UET131143 UOL131134:UOP131143 UYH131134:UYL131143 VID131134:VIH131143 VRZ131134:VSD131143 WBV131134:WBZ131143 WLR131134:WLV131143 WVN131134:WVR131143 F196670:J196679 JB196670:JF196679 SX196670:TB196679 ACT196670:ACX196679 AMP196670:AMT196679 AWL196670:AWP196679 BGH196670:BGL196679 BQD196670:BQH196679 BZZ196670:CAD196679 CJV196670:CJZ196679 CTR196670:CTV196679 DDN196670:DDR196679 DNJ196670:DNN196679 DXF196670:DXJ196679 EHB196670:EHF196679 EQX196670:ERB196679 FAT196670:FAX196679 FKP196670:FKT196679 FUL196670:FUP196679 GEH196670:GEL196679 GOD196670:GOH196679 GXZ196670:GYD196679 HHV196670:HHZ196679 HRR196670:HRV196679 IBN196670:IBR196679 ILJ196670:ILN196679 IVF196670:IVJ196679 JFB196670:JFF196679 JOX196670:JPB196679 JYT196670:JYX196679 KIP196670:KIT196679 KSL196670:KSP196679 LCH196670:LCL196679 LMD196670:LMH196679 LVZ196670:LWD196679 MFV196670:MFZ196679 MPR196670:MPV196679 MZN196670:MZR196679 NJJ196670:NJN196679 NTF196670:NTJ196679 ODB196670:ODF196679 OMX196670:ONB196679 OWT196670:OWX196679 PGP196670:PGT196679 PQL196670:PQP196679 QAH196670:QAL196679 QKD196670:QKH196679 QTZ196670:QUD196679 RDV196670:RDZ196679 RNR196670:RNV196679 RXN196670:RXR196679 SHJ196670:SHN196679 SRF196670:SRJ196679 TBB196670:TBF196679 TKX196670:TLB196679 TUT196670:TUX196679 UEP196670:UET196679 UOL196670:UOP196679 UYH196670:UYL196679 VID196670:VIH196679 VRZ196670:VSD196679 WBV196670:WBZ196679 WLR196670:WLV196679 WVN196670:WVR196679 F262206:J262215 JB262206:JF262215 SX262206:TB262215 ACT262206:ACX262215 AMP262206:AMT262215 AWL262206:AWP262215 BGH262206:BGL262215 BQD262206:BQH262215 BZZ262206:CAD262215 CJV262206:CJZ262215 CTR262206:CTV262215 DDN262206:DDR262215 DNJ262206:DNN262215 DXF262206:DXJ262215 EHB262206:EHF262215 EQX262206:ERB262215 FAT262206:FAX262215 FKP262206:FKT262215 FUL262206:FUP262215 GEH262206:GEL262215 GOD262206:GOH262215 GXZ262206:GYD262215 HHV262206:HHZ262215 HRR262206:HRV262215 IBN262206:IBR262215 ILJ262206:ILN262215 IVF262206:IVJ262215 JFB262206:JFF262215 JOX262206:JPB262215 JYT262206:JYX262215 KIP262206:KIT262215 KSL262206:KSP262215 LCH262206:LCL262215 LMD262206:LMH262215 LVZ262206:LWD262215 MFV262206:MFZ262215 MPR262206:MPV262215 MZN262206:MZR262215 NJJ262206:NJN262215 NTF262206:NTJ262215 ODB262206:ODF262215 OMX262206:ONB262215 OWT262206:OWX262215 PGP262206:PGT262215 PQL262206:PQP262215 QAH262206:QAL262215 QKD262206:QKH262215 QTZ262206:QUD262215 RDV262206:RDZ262215 RNR262206:RNV262215 RXN262206:RXR262215 SHJ262206:SHN262215 SRF262206:SRJ262215 TBB262206:TBF262215 TKX262206:TLB262215 TUT262206:TUX262215 UEP262206:UET262215 UOL262206:UOP262215 UYH262206:UYL262215 VID262206:VIH262215 VRZ262206:VSD262215 WBV262206:WBZ262215 WLR262206:WLV262215 WVN262206:WVR262215 F327742:J327751 JB327742:JF327751 SX327742:TB327751 ACT327742:ACX327751 AMP327742:AMT327751 AWL327742:AWP327751 BGH327742:BGL327751 BQD327742:BQH327751 BZZ327742:CAD327751 CJV327742:CJZ327751 CTR327742:CTV327751 DDN327742:DDR327751 DNJ327742:DNN327751 DXF327742:DXJ327751 EHB327742:EHF327751 EQX327742:ERB327751 FAT327742:FAX327751 FKP327742:FKT327751 FUL327742:FUP327751 GEH327742:GEL327751 GOD327742:GOH327751 GXZ327742:GYD327751 HHV327742:HHZ327751 HRR327742:HRV327751 IBN327742:IBR327751 ILJ327742:ILN327751 IVF327742:IVJ327751 JFB327742:JFF327751 JOX327742:JPB327751 JYT327742:JYX327751 KIP327742:KIT327751 KSL327742:KSP327751 LCH327742:LCL327751 LMD327742:LMH327751 LVZ327742:LWD327751 MFV327742:MFZ327751 MPR327742:MPV327751 MZN327742:MZR327751 NJJ327742:NJN327751 NTF327742:NTJ327751 ODB327742:ODF327751 OMX327742:ONB327751 OWT327742:OWX327751 PGP327742:PGT327751 PQL327742:PQP327751 QAH327742:QAL327751 QKD327742:QKH327751 QTZ327742:QUD327751 RDV327742:RDZ327751 RNR327742:RNV327751 RXN327742:RXR327751 SHJ327742:SHN327751 SRF327742:SRJ327751 TBB327742:TBF327751 TKX327742:TLB327751 TUT327742:TUX327751 UEP327742:UET327751 UOL327742:UOP327751 UYH327742:UYL327751 VID327742:VIH327751 VRZ327742:VSD327751 WBV327742:WBZ327751 WLR327742:WLV327751 WVN327742:WVR327751 F393278:J393287 JB393278:JF393287 SX393278:TB393287 ACT393278:ACX393287 AMP393278:AMT393287 AWL393278:AWP393287 BGH393278:BGL393287 BQD393278:BQH393287 BZZ393278:CAD393287 CJV393278:CJZ393287 CTR393278:CTV393287 DDN393278:DDR393287 DNJ393278:DNN393287 DXF393278:DXJ393287 EHB393278:EHF393287 EQX393278:ERB393287 FAT393278:FAX393287 FKP393278:FKT393287 FUL393278:FUP393287 GEH393278:GEL393287 GOD393278:GOH393287 GXZ393278:GYD393287 HHV393278:HHZ393287 HRR393278:HRV393287 IBN393278:IBR393287 ILJ393278:ILN393287 IVF393278:IVJ393287 JFB393278:JFF393287 JOX393278:JPB393287 JYT393278:JYX393287 KIP393278:KIT393287 KSL393278:KSP393287 LCH393278:LCL393287 LMD393278:LMH393287 LVZ393278:LWD393287 MFV393278:MFZ393287 MPR393278:MPV393287 MZN393278:MZR393287 NJJ393278:NJN393287 NTF393278:NTJ393287 ODB393278:ODF393287 OMX393278:ONB393287 OWT393278:OWX393287 PGP393278:PGT393287 PQL393278:PQP393287 QAH393278:QAL393287 QKD393278:QKH393287 QTZ393278:QUD393287 RDV393278:RDZ393287 RNR393278:RNV393287 RXN393278:RXR393287 SHJ393278:SHN393287 SRF393278:SRJ393287 TBB393278:TBF393287 TKX393278:TLB393287 TUT393278:TUX393287 UEP393278:UET393287 UOL393278:UOP393287 UYH393278:UYL393287 VID393278:VIH393287 VRZ393278:VSD393287 WBV393278:WBZ393287 WLR393278:WLV393287 WVN393278:WVR393287 F458814:J458823 JB458814:JF458823 SX458814:TB458823 ACT458814:ACX458823 AMP458814:AMT458823 AWL458814:AWP458823 BGH458814:BGL458823 BQD458814:BQH458823 BZZ458814:CAD458823 CJV458814:CJZ458823 CTR458814:CTV458823 DDN458814:DDR458823 DNJ458814:DNN458823 DXF458814:DXJ458823 EHB458814:EHF458823 EQX458814:ERB458823 FAT458814:FAX458823 FKP458814:FKT458823 FUL458814:FUP458823 GEH458814:GEL458823 GOD458814:GOH458823 GXZ458814:GYD458823 HHV458814:HHZ458823 HRR458814:HRV458823 IBN458814:IBR458823 ILJ458814:ILN458823 IVF458814:IVJ458823 JFB458814:JFF458823 JOX458814:JPB458823 JYT458814:JYX458823 KIP458814:KIT458823 KSL458814:KSP458823 LCH458814:LCL458823 LMD458814:LMH458823 LVZ458814:LWD458823 MFV458814:MFZ458823 MPR458814:MPV458823 MZN458814:MZR458823 NJJ458814:NJN458823 NTF458814:NTJ458823 ODB458814:ODF458823 OMX458814:ONB458823 OWT458814:OWX458823 PGP458814:PGT458823 PQL458814:PQP458823 QAH458814:QAL458823 QKD458814:QKH458823 QTZ458814:QUD458823 RDV458814:RDZ458823 RNR458814:RNV458823 RXN458814:RXR458823 SHJ458814:SHN458823 SRF458814:SRJ458823 TBB458814:TBF458823 TKX458814:TLB458823 TUT458814:TUX458823 UEP458814:UET458823 UOL458814:UOP458823 UYH458814:UYL458823 VID458814:VIH458823 VRZ458814:VSD458823 WBV458814:WBZ458823 WLR458814:WLV458823 WVN458814:WVR458823 F524350:J524359 JB524350:JF524359 SX524350:TB524359 ACT524350:ACX524359 AMP524350:AMT524359 AWL524350:AWP524359 BGH524350:BGL524359 BQD524350:BQH524359 BZZ524350:CAD524359 CJV524350:CJZ524359 CTR524350:CTV524359 DDN524350:DDR524359 DNJ524350:DNN524359 DXF524350:DXJ524359 EHB524350:EHF524359 EQX524350:ERB524359 FAT524350:FAX524359 FKP524350:FKT524359 FUL524350:FUP524359 GEH524350:GEL524359 GOD524350:GOH524359 GXZ524350:GYD524359 HHV524350:HHZ524359 HRR524350:HRV524359 IBN524350:IBR524359 ILJ524350:ILN524359 IVF524350:IVJ524359 JFB524350:JFF524359 JOX524350:JPB524359 JYT524350:JYX524359 KIP524350:KIT524359 KSL524350:KSP524359 LCH524350:LCL524359 LMD524350:LMH524359 LVZ524350:LWD524359 MFV524350:MFZ524359 MPR524350:MPV524359 MZN524350:MZR524359 NJJ524350:NJN524359 NTF524350:NTJ524359 ODB524350:ODF524359 OMX524350:ONB524359 OWT524350:OWX524359 PGP524350:PGT524359 PQL524350:PQP524359 QAH524350:QAL524359 QKD524350:QKH524359 QTZ524350:QUD524359 RDV524350:RDZ524359 RNR524350:RNV524359 RXN524350:RXR524359 SHJ524350:SHN524359 SRF524350:SRJ524359 TBB524350:TBF524359 TKX524350:TLB524359 TUT524350:TUX524359 UEP524350:UET524359 UOL524350:UOP524359 UYH524350:UYL524359 VID524350:VIH524359 VRZ524350:VSD524359 WBV524350:WBZ524359 WLR524350:WLV524359 WVN524350:WVR524359 F589886:J589895 JB589886:JF589895 SX589886:TB589895 ACT589886:ACX589895 AMP589886:AMT589895 AWL589886:AWP589895 BGH589886:BGL589895 BQD589886:BQH589895 BZZ589886:CAD589895 CJV589886:CJZ589895 CTR589886:CTV589895 DDN589886:DDR589895 DNJ589886:DNN589895 DXF589886:DXJ589895 EHB589886:EHF589895 EQX589886:ERB589895 FAT589886:FAX589895 FKP589886:FKT589895 FUL589886:FUP589895 GEH589886:GEL589895 GOD589886:GOH589895 GXZ589886:GYD589895 HHV589886:HHZ589895 HRR589886:HRV589895 IBN589886:IBR589895 ILJ589886:ILN589895 IVF589886:IVJ589895 JFB589886:JFF589895 JOX589886:JPB589895 JYT589886:JYX589895 KIP589886:KIT589895 KSL589886:KSP589895 LCH589886:LCL589895 LMD589886:LMH589895 LVZ589886:LWD589895 MFV589886:MFZ589895 MPR589886:MPV589895 MZN589886:MZR589895 NJJ589886:NJN589895 NTF589886:NTJ589895 ODB589886:ODF589895 OMX589886:ONB589895 OWT589886:OWX589895 PGP589886:PGT589895 PQL589886:PQP589895 QAH589886:QAL589895 QKD589886:QKH589895 QTZ589886:QUD589895 RDV589886:RDZ589895 RNR589886:RNV589895 RXN589886:RXR589895 SHJ589886:SHN589895 SRF589886:SRJ589895 TBB589886:TBF589895 TKX589886:TLB589895 TUT589886:TUX589895 UEP589886:UET589895 UOL589886:UOP589895 UYH589886:UYL589895 VID589886:VIH589895 VRZ589886:VSD589895 WBV589886:WBZ589895 WLR589886:WLV589895 WVN589886:WVR589895 F655422:J655431 JB655422:JF655431 SX655422:TB655431 ACT655422:ACX655431 AMP655422:AMT655431 AWL655422:AWP655431 BGH655422:BGL655431 BQD655422:BQH655431 BZZ655422:CAD655431 CJV655422:CJZ655431 CTR655422:CTV655431 DDN655422:DDR655431 DNJ655422:DNN655431 DXF655422:DXJ655431 EHB655422:EHF655431 EQX655422:ERB655431 FAT655422:FAX655431 FKP655422:FKT655431 FUL655422:FUP655431 GEH655422:GEL655431 GOD655422:GOH655431 GXZ655422:GYD655431 HHV655422:HHZ655431 HRR655422:HRV655431 IBN655422:IBR655431 ILJ655422:ILN655431 IVF655422:IVJ655431 JFB655422:JFF655431 JOX655422:JPB655431 JYT655422:JYX655431 KIP655422:KIT655431 KSL655422:KSP655431 LCH655422:LCL655431 LMD655422:LMH655431 LVZ655422:LWD655431 MFV655422:MFZ655431 MPR655422:MPV655431 MZN655422:MZR655431 NJJ655422:NJN655431 NTF655422:NTJ655431 ODB655422:ODF655431 OMX655422:ONB655431 OWT655422:OWX655431 PGP655422:PGT655431 PQL655422:PQP655431 QAH655422:QAL655431 QKD655422:QKH655431 QTZ655422:QUD655431 RDV655422:RDZ655431 RNR655422:RNV655431 RXN655422:RXR655431 SHJ655422:SHN655431 SRF655422:SRJ655431 TBB655422:TBF655431 TKX655422:TLB655431 TUT655422:TUX655431 UEP655422:UET655431 UOL655422:UOP655431 UYH655422:UYL655431 VID655422:VIH655431 VRZ655422:VSD655431 WBV655422:WBZ655431 WLR655422:WLV655431 WVN655422:WVR655431 F720958:J720967 JB720958:JF720967 SX720958:TB720967 ACT720958:ACX720967 AMP720958:AMT720967 AWL720958:AWP720967 BGH720958:BGL720967 BQD720958:BQH720967 BZZ720958:CAD720967 CJV720958:CJZ720967 CTR720958:CTV720967 DDN720958:DDR720967 DNJ720958:DNN720967 DXF720958:DXJ720967 EHB720958:EHF720967 EQX720958:ERB720967 FAT720958:FAX720967 FKP720958:FKT720967 FUL720958:FUP720967 GEH720958:GEL720967 GOD720958:GOH720967 GXZ720958:GYD720967 HHV720958:HHZ720967 HRR720958:HRV720967 IBN720958:IBR720967 ILJ720958:ILN720967 IVF720958:IVJ720967 JFB720958:JFF720967 JOX720958:JPB720967 JYT720958:JYX720967 KIP720958:KIT720967 KSL720958:KSP720967 LCH720958:LCL720967 LMD720958:LMH720967 LVZ720958:LWD720967 MFV720958:MFZ720967 MPR720958:MPV720967 MZN720958:MZR720967 NJJ720958:NJN720967 NTF720958:NTJ720967 ODB720958:ODF720967 OMX720958:ONB720967 OWT720958:OWX720967 PGP720958:PGT720967 PQL720958:PQP720967 QAH720958:QAL720967 QKD720958:QKH720967 QTZ720958:QUD720967 RDV720958:RDZ720967 RNR720958:RNV720967 RXN720958:RXR720967 SHJ720958:SHN720967 SRF720958:SRJ720967 TBB720958:TBF720967 TKX720958:TLB720967 TUT720958:TUX720967 UEP720958:UET720967 UOL720958:UOP720967 UYH720958:UYL720967 VID720958:VIH720967 VRZ720958:VSD720967 WBV720958:WBZ720967 WLR720958:WLV720967 WVN720958:WVR720967 F786494:J786503 JB786494:JF786503 SX786494:TB786503 ACT786494:ACX786503 AMP786494:AMT786503 AWL786494:AWP786503 BGH786494:BGL786503 BQD786494:BQH786503 BZZ786494:CAD786503 CJV786494:CJZ786503 CTR786494:CTV786503 DDN786494:DDR786503 DNJ786494:DNN786503 DXF786494:DXJ786503 EHB786494:EHF786503 EQX786494:ERB786503 FAT786494:FAX786503 FKP786494:FKT786503 FUL786494:FUP786503 GEH786494:GEL786503 GOD786494:GOH786503 GXZ786494:GYD786503 HHV786494:HHZ786503 HRR786494:HRV786503 IBN786494:IBR786503 ILJ786494:ILN786503 IVF786494:IVJ786503 JFB786494:JFF786503 JOX786494:JPB786503 JYT786494:JYX786503 KIP786494:KIT786503 KSL786494:KSP786503 LCH786494:LCL786503 LMD786494:LMH786503 LVZ786494:LWD786503 MFV786494:MFZ786503 MPR786494:MPV786503 MZN786494:MZR786503 NJJ786494:NJN786503 NTF786494:NTJ786503 ODB786494:ODF786503 OMX786494:ONB786503 OWT786494:OWX786503 PGP786494:PGT786503 PQL786494:PQP786503 QAH786494:QAL786503 QKD786494:QKH786503 QTZ786494:QUD786503 RDV786494:RDZ786503 RNR786494:RNV786503 RXN786494:RXR786503 SHJ786494:SHN786503 SRF786494:SRJ786503 TBB786494:TBF786503 TKX786494:TLB786503 TUT786494:TUX786503 UEP786494:UET786503 UOL786494:UOP786503 UYH786494:UYL786503 VID786494:VIH786503 VRZ786494:VSD786503 WBV786494:WBZ786503 WLR786494:WLV786503 WVN786494:WVR786503 F852030:J852039 JB852030:JF852039 SX852030:TB852039 ACT852030:ACX852039 AMP852030:AMT852039 AWL852030:AWP852039 BGH852030:BGL852039 BQD852030:BQH852039 BZZ852030:CAD852039 CJV852030:CJZ852039 CTR852030:CTV852039 DDN852030:DDR852039 DNJ852030:DNN852039 DXF852030:DXJ852039 EHB852030:EHF852039 EQX852030:ERB852039 FAT852030:FAX852039 FKP852030:FKT852039 FUL852030:FUP852039 GEH852030:GEL852039 GOD852030:GOH852039 GXZ852030:GYD852039 HHV852030:HHZ852039 HRR852030:HRV852039 IBN852030:IBR852039 ILJ852030:ILN852039 IVF852030:IVJ852039 JFB852030:JFF852039 JOX852030:JPB852039 JYT852030:JYX852039 KIP852030:KIT852039 KSL852030:KSP852039 LCH852030:LCL852039 LMD852030:LMH852039 LVZ852030:LWD852039 MFV852030:MFZ852039 MPR852030:MPV852039 MZN852030:MZR852039 NJJ852030:NJN852039 NTF852030:NTJ852039 ODB852030:ODF852039 OMX852030:ONB852039 OWT852030:OWX852039 PGP852030:PGT852039 PQL852030:PQP852039 QAH852030:QAL852039 QKD852030:QKH852039 QTZ852030:QUD852039 RDV852030:RDZ852039 RNR852030:RNV852039 RXN852030:RXR852039 SHJ852030:SHN852039 SRF852030:SRJ852039 TBB852030:TBF852039 TKX852030:TLB852039 TUT852030:TUX852039 UEP852030:UET852039 UOL852030:UOP852039 UYH852030:UYL852039 VID852030:VIH852039 VRZ852030:VSD852039 WBV852030:WBZ852039 WLR852030:WLV852039 WVN852030:WVR852039 F917566:J917575 JB917566:JF917575 SX917566:TB917575 ACT917566:ACX917575 AMP917566:AMT917575 AWL917566:AWP917575 BGH917566:BGL917575 BQD917566:BQH917575 BZZ917566:CAD917575 CJV917566:CJZ917575 CTR917566:CTV917575 DDN917566:DDR917575 DNJ917566:DNN917575 DXF917566:DXJ917575 EHB917566:EHF917575 EQX917566:ERB917575 FAT917566:FAX917575 FKP917566:FKT917575 FUL917566:FUP917575 GEH917566:GEL917575 GOD917566:GOH917575 GXZ917566:GYD917575 HHV917566:HHZ917575 HRR917566:HRV917575 IBN917566:IBR917575 ILJ917566:ILN917575 IVF917566:IVJ917575 JFB917566:JFF917575 JOX917566:JPB917575 JYT917566:JYX917575 KIP917566:KIT917575 KSL917566:KSP917575 LCH917566:LCL917575 LMD917566:LMH917575 LVZ917566:LWD917575 MFV917566:MFZ917575 MPR917566:MPV917575 MZN917566:MZR917575 NJJ917566:NJN917575 NTF917566:NTJ917575 ODB917566:ODF917575 OMX917566:ONB917575 OWT917566:OWX917575 PGP917566:PGT917575 PQL917566:PQP917575 QAH917566:QAL917575 QKD917566:QKH917575 QTZ917566:QUD917575 RDV917566:RDZ917575 RNR917566:RNV917575 RXN917566:RXR917575 SHJ917566:SHN917575 SRF917566:SRJ917575 TBB917566:TBF917575 TKX917566:TLB917575 TUT917566:TUX917575 UEP917566:UET917575 UOL917566:UOP917575 UYH917566:UYL917575 VID917566:VIH917575 VRZ917566:VSD917575 WBV917566:WBZ917575 WLR917566:WLV917575 WVN917566:WVR917575 F983102:J983111 JB983102:JF983111 SX983102:TB983111 ACT983102:ACX983111 AMP983102:AMT983111 AWL983102:AWP983111 BGH983102:BGL983111 BQD983102:BQH983111 BZZ983102:CAD983111 CJV983102:CJZ983111 CTR983102:CTV983111 DDN983102:DDR983111 DNJ983102:DNN983111 DXF983102:DXJ983111 EHB983102:EHF983111 EQX983102:ERB983111 FAT983102:FAX983111 FKP983102:FKT983111 FUL983102:FUP983111 GEH983102:GEL983111 GOD983102:GOH983111 GXZ983102:GYD983111 HHV983102:HHZ983111 HRR983102:HRV983111 IBN983102:IBR983111 ILJ983102:ILN983111 IVF983102:IVJ983111 JFB983102:JFF983111 JOX983102:JPB983111 JYT983102:JYX983111 KIP983102:KIT983111 KSL983102:KSP983111 LCH983102:LCL983111 LMD983102:LMH983111 LVZ983102:LWD983111 MFV983102:MFZ983111 MPR983102:MPV983111 MZN983102:MZR983111 NJJ983102:NJN983111 NTF983102:NTJ983111 ODB983102:ODF983111 OMX983102:ONB983111 OWT983102:OWX983111 PGP983102:PGT983111 PQL983102:PQP983111 QAH983102:QAL983111 QKD983102:QKH983111 QTZ983102:QUD983111 RDV983102:RDZ983111 RNR983102:RNV983111 RXN983102:RXR983111 SHJ983102:SHN983111 SRF983102:SRJ983111 TBB983102:TBF983111 TKX983102:TLB983111 TUT983102:TUX983111 UEP983102:UET983111 UOL983102:UOP983111 UYH983102:UYL983111 VID983102:VIH983111 VRZ983102:VSD983111 WBV983102:WBZ983111 WLR983102:WLV983111 WVN983102:WVR983111 F37:J57 JB59:JF61 SX59:TB61 ACT59:ACX61 AMP59:AMT61 AWL59:AWP61 BGH59:BGL61 BQD59:BQH61 BZZ59:CAD61 CJV59:CJZ61 CTR59:CTV61 DDN59:DDR61 DNJ59:DNN61 DXF59:DXJ61 EHB59:EHF61 EQX59:ERB61 FAT59:FAX61 FKP59:FKT61 FUL59:FUP61 GEH59:GEL61 GOD59:GOH61 GXZ59:GYD61 HHV59:HHZ61 HRR59:HRV61 IBN59:IBR61 ILJ59:ILN61 IVF59:IVJ61 JFB59:JFF61 JOX59:JPB61 JYT59:JYX61 KIP59:KIT61 KSL59:KSP61 LCH59:LCL61 LMD59:LMH61 LVZ59:LWD61 MFV59:MFZ61 MPR59:MPV61 MZN59:MZR61 NJJ59:NJN61 NTF59:NTJ61 ODB59:ODF61 OMX59:ONB61 OWT59:OWX61 PGP59:PGT61 PQL59:PQP61 QAH59:QAL61 QKD59:QKH61 QTZ59:QUD61 RDV59:RDZ61 RNR59:RNV61 RXN59:RXR61 SHJ59:SHN61 SRF59:SRJ61 TBB59:TBF61 TKX59:TLB61 TUT59:TUX61 UEP59:UET61 UOL59:UOP61 UYH59:UYL61 VID59:VIH61 VRZ59:VSD61 WBV59:WBZ61 WLR59:WLV61 WVN59:WVR61 F65594:J65596 JB65594:JF65596 SX65594:TB65596 ACT65594:ACX65596 AMP65594:AMT65596 AWL65594:AWP65596 BGH65594:BGL65596 BQD65594:BQH65596 BZZ65594:CAD65596 CJV65594:CJZ65596 CTR65594:CTV65596 DDN65594:DDR65596 DNJ65594:DNN65596 DXF65594:DXJ65596 EHB65594:EHF65596 EQX65594:ERB65596 FAT65594:FAX65596 FKP65594:FKT65596 FUL65594:FUP65596 GEH65594:GEL65596 GOD65594:GOH65596 GXZ65594:GYD65596 HHV65594:HHZ65596 HRR65594:HRV65596 IBN65594:IBR65596 ILJ65594:ILN65596 IVF65594:IVJ65596 JFB65594:JFF65596 JOX65594:JPB65596 JYT65594:JYX65596 KIP65594:KIT65596 KSL65594:KSP65596 LCH65594:LCL65596 LMD65594:LMH65596 LVZ65594:LWD65596 MFV65594:MFZ65596 MPR65594:MPV65596 MZN65594:MZR65596 NJJ65594:NJN65596 NTF65594:NTJ65596 ODB65594:ODF65596 OMX65594:ONB65596 OWT65594:OWX65596 PGP65594:PGT65596 PQL65594:PQP65596 QAH65594:QAL65596 QKD65594:QKH65596 QTZ65594:QUD65596 RDV65594:RDZ65596 RNR65594:RNV65596 RXN65594:RXR65596 SHJ65594:SHN65596 SRF65594:SRJ65596 TBB65594:TBF65596 TKX65594:TLB65596 TUT65594:TUX65596 UEP65594:UET65596 UOL65594:UOP65596 UYH65594:UYL65596 VID65594:VIH65596 VRZ65594:VSD65596 WBV65594:WBZ65596 WLR65594:WLV65596 WVN65594:WVR65596 F131130:J131132 JB131130:JF131132 SX131130:TB131132 ACT131130:ACX131132 AMP131130:AMT131132 AWL131130:AWP131132 BGH131130:BGL131132 BQD131130:BQH131132 BZZ131130:CAD131132 CJV131130:CJZ131132 CTR131130:CTV131132 DDN131130:DDR131132 DNJ131130:DNN131132 DXF131130:DXJ131132 EHB131130:EHF131132 EQX131130:ERB131132 FAT131130:FAX131132 FKP131130:FKT131132 FUL131130:FUP131132 GEH131130:GEL131132 GOD131130:GOH131132 GXZ131130:GYD131132 HHV131130:HHZ131132 HRR131130:HRV131132 IBN131130:IBR131132 ILJ131130:ILN131132 IVF131130:IVJ131132 JFB131130:JFF131132 JOX131130:JPB131132 JYT131130:JYX131132 KIP131130:KIT131132 KSL131130:KSP131132 LCH131130:LCL131132 LMD131130:LMH131132 LVZ131130:LWD131132 MFV131130:MFZ131132 MPR131130:MPV131132 MZN131130:MZR131132 NJJ131130:NJN131132 NTF131130:NTJ131132 ODB131130:ODF131132 OMX131130:ONB131132 OWT131130:OWX131132 PGP131130:PGT131132 PQL131130:PQP131132 QAH131130:QAL131132 QKD131130:QKH131132 QTZ131130:QUD131132 RDV131130:RDZ131132 RNR131130:RNV131132 RXN131130:RXR131132 SHJ131130:SHN131132 SRF131130:SRJ131132 TBB131130:TBF131132 TKX131130:TLB131132 TUT131130:TUX131132 UEP131130:UET131132 UOL131130:UOP131132 UYH131130:UYL131132 VID131130:VIH131132 VRZ131130:VSD131132 WBV131130:WBZ131132 WLR131130:WLV131132 WVN131130:WVR131132 F196666:J196668 JB196666:JF196668 SX196666:TB196668 ACT196666:ACX196668 AMP196666:AMT196668 AWL196666:AWP196668 BGH196666:BGL196668 BQD196666:BQH196668 BZZ196666:CAD196668 CJV196666:CJZ196668 CTR196666:CTV196668 DDN196666:DDR196668 DNJ196666:DNN196668 DXF196666:DXJ196668 EHB196666:EHF196668 EQX196666:ERB196668 FAT196666:FAX196668 FKP196666:FKT196668 FUL196666:FUP196668 GEH196666:GEL196668 GOD196666:GOH196668 GXZ196666:GYD196668 HHV196666:HHZ196668 HRR196666:HRV196668 IBN196666:IBR196668 ILJ196666:ILN196668 IVF196666:IVJ196668 JFB196666:JFF196668 JOX196666:JPB196668 JYT196666:JYX196668 KIP196666:KIT196668 KSL196666:KSP196668 LCH196666:LCL196668 LMD196666:LMH196668 LVZ196666:LWD196668 MFV196666:MFZ196668 MPR196666:MPV196668 MZN196666:MZR196668 NJJ196666:NJN196668 NTF196666:NTJ196668 ODB196666:ODF196668 OMX196666:ONB196668 OWT196666:OWX196668 PGP196666:PGT196668 PQL196666:PQP196668 QAH196666:QAL196668 QKD196666:QKH196668 QTZ196666:QUD196668 RDV196666:RDZ196668 RNR196666:RNV196668 RXN196666:RXR196668 SHJ196666:SHN196668 SRF196666:SRJ196668 TBB196666:TBF196668 TKX196666:TLB196668 TUT196666:TUX196668 UEP196666:UET196668 UOL196666:UOP196668 UYH196666:UYL196668 VID196666:VIH196668 VRZ196666:VSD196668 WBV196666:WBZ196668 WLR196666:WLV196668 WVN196666:WVR196668 F262202:J262204 JB262202:JF262204 SX262202:TB262204 ACT262202:ACX262204 AMP262202:AMT262204 AWL262202:AWP262204 BGH262202:BGL262204 BQD262202:BQH262204 BZZ262202:CAD262204 CJV262202:CJZ262204 CTR262202:CTV262204 DDN262202:DDR262204 DNJ262202:DNN262204 DXF262202:DXJ262204 EHB262202:EHF262204 EQX262202:ERB262204 FAT262202:FAX262204 FKP262202:FKT262204 FUL262202:FUP262204 GEH262202:GEL262204 GOD262202:GOH262204 GXZ262202:GYD262204 HHV262202:HHZ262204 HRR262202:HRV262204 IBN262202:IBR262204 ILJ262202:ILN262204 IVF262202:IVJ262204 JFB262202:JFF262204 JOX262202:JPB262204 JYT262202:JYX262204 KIP262202:KIT262204 KSL262202:KSP262204 LCH262202:LCL262204 LMD262202:LMH262204 LVZ262202:LWD262204 MFV262202:MFZ262204 MPR262202:MPV262204 MZN262202:MZR262204 NJJ262202:NJN262204 NTF262202:NTJ262204 ODB262202:ODF262204 OMX262202:ONB262204 OWT262202:OWX262204 PGP262202:PGT262204 PQL262202:PQP262204 QAH262202:QAL262204 QKD262202:QKH262204 QTZ262202:QUD262204 RDV262202:RDZ262204 RNR262202:RNV262204 RXN262202:RXR262204 SHJ262202:SHN262204 SRF262202:SRJ262204 TBB262202:TBF262204 TKX262202:TLB262204 TUT262202:TUX262204 UEP262202:UET262204 UOL262202:UOP262204 UYH262202:UYL262204 VID262202:VIH262204 VRZ262202:VSD262204 WBV262202:WBZ262204 WLR262202:WLV262204 WVN262202:WVR262204 F327738:J327740 JB327738:JF327740 SX327738:TB327740 ACT327738:ACX327740 AMP327738:AMT327740 AWL327738:AWP327740 BGH327738:BGL327740 BQD327738:BQH327740 BZZ327738:CAD327740 CJV327738:CJZ327740 CTR327738:CTV327740 DDN327738:DDR327740 DNJ327738:DNN327740 DXF327738:DXJ327740 EHB327738:EHF327740 EQX327738:ERB327740 FAT327738:FAX327740 FKP327738:FKT327740 FUL327738:FUP327740 GEH327738:GEL327740 GOD327738:GOH327740 GXZ327738:GYD327740 HHV327738:HHZ327740 HRR327738:HRV327740 IBN327738:IBR327740 ILJ327738:ILN327740 IVF327738:IVJ327740 JFB327738:JFF327740 JOX327738:JPB327740 JYT327738:JYX327740 KIP327738:KIT327740 KSL327738:KSP327740 LCH327738:LCL327740 LMD327738:LMH327740 LVZ327738:LWD327740 MFV327738:MFZ327740 MPR327738:MPV327740 MZN327738:MZR327740 NJJ327738:NJN327740 NTF327738:NTJ327740 ODB327738:ODF327740 OMX327738:ONB327740 OWT327738:OWX327740 PGP327738:PGT327740 PQL327738:PQP327740 QAH327738:QAL327740 QKD327738:QKH327740 QTZ327738:QUD327740 RDV327738:RDZ327740 RNR327738:RNV327740 RXN327738:RXR327740 SHJ327738:SHN327740 SRF327738:SRJ327740 TBB327738:TBF327740 TKX327738:TLB327740 TUT327738:TUX327740 UEP327738:UET327740 UOL327738:UOP327740 UYH327738:UYL327740 VID327738:VIH327740 VRZ327738:VSD327740 WBV327738:WBZ327740 WLR327738:WLV327740 WVN327738:WVR327740 F393274:J393276 JB393274:JF393276 SX393274:TB393276 ACT393274:ACX393276 AMP393274:AMT393276 AWL393274:AWP393276 BGH393274:BGL393276 BQD393274:BQH393276 BZZ393274:CAD393276 CJV393274:CJZ393276 CTR393274:CTV393276 DDN393274:DDR393276 DNJ393274:DNN393276 DXF393274:DXJ393276 EHB393274:EHF393276 EQX393274:ERB393276 FAT393274:FAX393276 FKP393274:FKT393276 FUL393274:FUP393276 GEH393274:GEL393276 GOD393274:GOH393276 GXZ393274:GYD393276 HHV393274:HHZ393276 HRR393274:HRV393276 IBN393274:IBR393276 ILJ393274:ILN393276 IVF393274:IVJ393276 JFB393274:JFF393276 JOX393274:JPB393276 JYT393274:JYX393276 KIP393274:KIT393276 KSL393274:KSP393276 LCH393274:LCL393276 LMD393274:LMH393276 LVZ393274:LWD393276 MFV393274:MFZ393276 MPR393274:MPV393276 MZN393274:MZR393276 NJJ393274:NJN393276 NTF393274:NTJ393276 ODB393274:ODF393276 OMX393274:ONB393276 OWT393274:OWX393276 PGP393274:PGT393276 PQL393274:PQP393276 QAH393274:QAL393276 QKD393274:QKH393276 QTZ393274:QUD393276 RDV393274:RDZ393276 RNR393274:RNV393276 RXN393274:RXR393276 SHJ393274:SHN393276 SRF393274:SRJ393276 TBB393274:TBF393276 TKX393274:TLB393276 TUT393274:TUX393276 UEP393274:UET393276 UOL393274:UOP393276 UYH393274:UYL393276 VID393274:VIH393276 VRZ393274:VSD393276 WBV393274:WBZ393276 WLR393274:WLV393276 WVN393274:WVR393276 F458810:J458812 JB458810:JF458812 SX458810:TB458812 ACT458810:ACX458812 AMP458810:AMT458812 AWL458810:AWP458812 BGH458810:BGL458812 BQD458810:BQH458812 BZZ458810:CAD458812 CJV458810:CJZ458812 CTR458810:CTV458812 DDN458810:DDR458812 DNJ458810:DNN458812 DXF458810:DXJ458812 EHB458810:EHF458812 EQX458810:ERB458812 FAT458810:FAX458812 FKP458810:FKT458812 FUL458810:FUP458812 GEH458810:GEL458812 GOD458810:GOH458812 GXZ458810:GYD458812 HHV458810:HHZ458812 HRR458810:HRV458812 IBN458810:IBR458812 ILJ458810:ILN458812 IVF458810:IVJ458812 JFB458810:JFF458812 JOX458810:JPB458812 JYT458810:JYX458812 KIP458810:KIT458812 KSL458810:KSP458812 LCH458810:LCL458812 LMD458810:LMH458812 LVZ458810:LWD458812 MFV458810:MFZ458812 MPR458810:MPV458812 MZN458810:MZR458812 NJJ458810:NJN458812 NTF458810:NTJ458812 ODB458810:ODF458812 OMX458810:ONB458812 OWT458810:OWX458812 PGP458810:PGT458812 PQL458810:PQP458812 QAH458810:QAL458812 QKD458810:QKH458812 QTZ458810:QUD458812 RDV458810:RDZ458812 RNR458810:RNV458812 RXN458810:RXR458812 SHJ458810:SHN458812 SRF458810:SRJ458812 TBB458810:TBF458812 TKX458810:TLB458812 TUT458810:TUX458812 UEP458810:UET458812 UOL458810:UOP458812 UYH458810:UYL458812 VID458810:VIH458812 VRZ458810:VSD458812 WBV458810:WBZ458812 WLR458810:WLV458812 WVN458810:WVR458812 F524346:J524348 JB524346:JF524348 SX524346:TB524348 ACT524346:ACX524348 AMP524346:AMT524348 AWL524346:AWP524348 BGH524346:BGL524348 BQD524346:BQH524348 BZZ524346:CAD524348 CJV524346:CJZ524348 CTR524346:CTV524348 DDN524346:DDR524348 DNJ524346:DNN524348 DXF524346:DXJ524348 EHB524346:EHF524348 EQX524346:ERB524348 FAT524346:FAX524348 FKP524346:FKT524348 FUL524346:FUP524348 GEH524346:GEL524348 GOD524346:GOH524348 GXZ524346:GYD524348 HHV524346:HHZ524348 HRR524346:HRV524348 IBN524346:IBR524348 ILJ524346:ILN524348 IVF524346:IVJ524348 JFB524346:JFF524348 JOX524346:JPB524348 JYT524346:JYX524348 KIP524346:KIT524348 KSL524346:KSP524348 LCH524346:LCL524348 LMD524346:LMH524348 LVZ524346:LWD524348 MFV524346:MFZ524348 MPR524346:MPV524348 MZN524346:MZR524348 NJJ524346:NJN524348 NTF524346:NTJ524348 ODB524346:ODF524348 OMX524346:ONB524348 OWT524346:OWX524348 PGP524346:PGT524348 PQL524346:PQP524348 QAH524346:QAL524348 QKD524346:QKH524348 QTZ524346:QUD524348 RDV524346:RDZ524348 RNR524346:RNV524348 RXN524346:RXR524348 SHJ524346:SHN524348 SRF524346:SRJ524348 TBB524346:TBF524348 TKX524346:TLB524348 TUT524346:TUX524348 UEP524346:UET524348 UOL524346:UOP524348 UYH524346:UYL524348 VID524346:VIH524348 VRZ524346:VSD524348 WBV524346:WBZ524348 WLR524346:WLV524348 WVN524346:WVR524348 F589882:J589884 JB589882:JF589884 SX589882:TB589884 ACT589882:ACX589884 AMP589882:AMT589884 AWL589882:AWP589884 BGH589882:BGL589884 BQD589882:BQH589884 BZZ589882:CAD589884 CJV589882:CJZ589884 CTR589882:CTV589884 DDN589882:DDR589884 DNJ589882:DNN589884 DXF589882:DXJ589884 EHB589882:EHF589884 EQX589882:ERB589884 FAT589882:FAX589884 FKP589882:FKT589884 FUL589882:FUP589884 GEH589882:GEL589884 GOD589882:GOH589884 GXZ589882:GYD589884 HHV589882:HHZ589884 HRR589882:HRV589884 IBN589882:IBR589884 ILJ589882:ILN589884 IVF589882:IVJ589884 JFB589882:JFF589884 JOX589882:JPB589884 JYT589882:JYX589884 KIP589882:KIT589884 KSL589882:KSP589884 LCH589882:LCL589884 LMD589882:LMH589884 LVZ589882:LWD589884 MFV589882:MFZ589884 MPR589882:MPV589884 MZN589882:MZR589884 NJJ589882:NJN589884 NTF589882:NTJ589884 ODB589882:ODF589884 OMX589882:ONB589884 OWT589882:OWX589884 PGP589882:PGT589884 PQL589882:PQP589884 QAH589882:QAL589884 QKD589882:QKH589884 QTZ589882:QUD589884 RDV589882:RDZ589884 RNR589882:RNV589884 RXN589882:RXR589884 SHJ589882:SHN589884 SRF589882:SRJ589884 TBB589882:TBF589884 TKX589882:TLB589884 TUT589882:TUX589884 UEP589882:UET589884 UOL589882:UOP589884 UYH589882:UYL589884 VID589882:VIH589884 VRZ589882:VSD589884 WBV589882:WBZ589884 WLR589882:WLV589884 WVN589882:WVR589884 F655418:J655420 JB655418:JF655420 SX655418:TB655420 ACT655418:ACX655420 AMP655418:AMT655420 AWL655418:AWP655420 BGH655418:BGL655420 BQD655418:BQH655420 BZZ655418:CAD655420 CJV655418:CJZ655420 CTR655418:CTV655420 DDN655418:DDR655420 DNJ655418:DNN655420 DXF655418:DXJ655420 EHB655418:EHF655420 EQX655418:ERB655420 FAT655418:FAX655420 FKP655418:FKT655420 FUL655418:FUP655420 GEH655418:GEL655420 GOD655418:GOH655420 GXZ655418:GYD655420 HHV655418:HHZ655420 HRR655418:HRV655420 IBN655418:IBR655420 ILJ655418:ILN655420 IVF655418:IVJ655420 JFB655418:JFF655420 JOX655418:JPB655420 JYT655418:JYX655420 KIP655418:KIT655420 KSL655418:KSP655420 LCH655418:LCL655420 LMD655418:LMH655420 LVZ655418:LWD655420 MFV655418:MFZ655420 MPR655418:MPV655420 MZN655418:MZR655420 NJJ655418:NJN655420 NTF655418:NTJ655420 ODB655418:ODF655420 OMX655418:ONB655420 OWT655418:OWX655420 PGP655418:PGT655420 PQL655418:PQP655420 QAH655418:QAL655420 QKD655418:QKH655420 QTZ655418:QUD655420 RDV655418:RDZ655420 RNR655418:RNV655420 RXN655418:RXR655420 SHJ655418:SHN655420 SRF655418:SRJ655420 TBB655418:TBF655420 TKX655418:TLB655420 TUT655418:TUX655420 UEP655418:UET655420 UOL655418:UOP655420 UYH655418:UYL655420 VID655418:VIH655420 VRZ655418:VSD655420 WBV655418:WBZ655420 WLR655418:WLV655420 WVN655418:WVR655420 F720954:J720956 JB720954:JF720956 SX720954:TB720956 ACT720954:ACX720956 AMP720954:AMT720956 AWL720954:AWP720956 BGH720954:BGL720956 BQD720954:BQH720956 BZZ720954:CAD720956 CJV720954:CJZ720956 CTR720954:CTV720956 DDN720954:DDR720956 DNJ720954:DNN720956 DXF720954:DXJ720956 EHB720954:EHF720956 EQX720954:ERB720956 FAT720954:FAX720956 FKP720954:FKT720956 FUL720954:FUP720956 GEH720954:GEL720956 GOD720954:GOH720956 GXZ720954:GYD720956 HHV720954:HHZ720956 HRR720954:HRV720956 IBN720954:IBR720956 ILJ720954:ILN720956 IVF720954:IVJ720956 JFB720954:JFF720956 JOX720954:JPB720956 JYT720954:JYX720956 KIP720954:KIT720956 KSL720954:KSP720956 LCH720954:LCL720956 LMD720954:LMH720956 LVZ720954:LWD720956 MFV720954:MFZ720956 MPR720954:MPV720956 MZN720954:MZR720956 NJJ720954:NJN720956 NTF720954:NTJ720956 ODB720954:ODF720956 OMX720954:ONB720956 OWT720954:OWX720956 PGP720954:PGT720956 PQL720954:PQP720956 QAH720954:QAL720956 QKD720954:QKH720956 QTZ720954:QUD720956 RDV720954:RDZ720956 RNR720954:RNV720956 RXN720954:RXR720956 SHJ720954:SHN720956 SRF720954:SRJ720956 TBB720954:TBF720956 TKX720954:TLB720956 TUT720954:TUX720956 UEP720954:UET720956 UOL720954:UOP720956 UYH720954:UYL720956 VID720954:VIH720956 VRZ720954:VSD720956 WBV720954:WBZ720956 WLR720954:WLV720956 WVN720954:WVR720956 F786490:J786492 JB786490:JF786492 SX786490:TB786492 ACT786490:ACX786492 AMP786490:AMT786492 AWL786490:AWP786492 BGH786490:BGL786492 BQD786490:BQH786492 BZZ786490:CAD786492 CJV786490:CJZ786492 CTR786490:CTV786492 DDN786490:DDR786492 DNJ786490:DNN786492 DXF786490:DXJ786492 EHB786490:EHF786492 EQX786490:ERB786492 FAT786490:FAX786492 FKP786490:FKT786492 FUL786490:FUP786492 GEH786490:GEL786492 GOD786490:GOH786492 GXZ786490:GYD786492 HHV786490:HHZ786492 HRR786490:HRV786492 IBN786490:IBR786492 ILJ786490:ILN786492 IVF786490:IVJ786492 JFB786490:JFF786492 JOX786490:JPB786492 JYT786490:JYX786492 KIP786490:KIT786492 KSL786490:KSP786492 LCH786490:LCL786492 LMD786490:LMH786492 LVZ786490:LWD786492 MFV786490:MFZ786492 MPR786490:MPV786492 MZN786490:MZR786492 NJJ786490:NJN786492 NTF786490:NTJ786492 ODB786490:ODF786492 OMX786490:ONB786492 OWT786490:OWX786492 PGP786490:PGT786492 PQL786490:PQP786492 QAH786490:QAL786492 QKD786490:QKH786492 QTZ786490:QUD786492 RDV786490:RDZ786492 RNR786490:RNV786492 RXN786490:RXR786492 SHJ786490:SHN786492 SRF786490:SRJ786492 TBB786490:TBF786492 TKX786490:TLB786492 TUT786490:TUX786492 UEP786490:UET786492 UOL786490:UOP786492 UYH786490:UYL786492 VID786490:VIH786492 VRZ786490:VSD786492 WBV786490:WBZ786492 WLR786490:WLV786492 WVN786490:WVR786492 F852026:J852028 JB852026:JF852028 SX852026:TB852028 ACT852026:ACX852028 AMP852026:AMT852028 AWL852026:AWP852028 BGH852026:BGL852028 BQD852026:BQH852028 BZZ852026:CAD852028 CJV852026:CJZ852028 CTR852026:CTV852028 DDN852026:DDR852028 DNJ852026:DNN852028 DXF852026:DXJ852028 EHB852026:EHF852028 EQX852026:ERB852028 FAT852026:FAX852028 FKP852026:FKT852028 FUL852026:FUP852028 GEH852026:GEL852028 GOD852026:GOH852028 GXZ852026:GYD852028 HHV852026:HHZ852028 HRR852026:HRV852028 IBN852026:IBR852028 ILJ852026:ILN852028 IVF852026:IVJ852028 JFB852026:JFF852028 JOX852026:JPB852028 JYT852026:JYX852028 KIP852026:KIT852028 KSL852026:KSP852028 LCH852026:LCL852028 LMD852026:LMH852028 LVZ852026:LWD852028 MFV852026:MFZ852028 MPR852026:MPV852028 MZN852026:MZR852028 NJJ852026:NJN852028 NTF852026:NTJ852028 ODB852026:ODF852028 OMX852026:ONB852028 OWT852026:OWX852028 PGP852026:PGT852028 PQL852026:PQP852028 QAH852026:QAL852028 QKD852026:QKH852028 QTZ852026:QUD852028 RDV852026:RDZ852028 RNR852026:RNV852028 RXN852026:RXR852028 SHJ852026:SHN852028 SRF852026:SRJ852028 TBB852026:TBF852028 TKX852026:TLB852028 TUT852026:TUX852028 UEP852026:UET852028 UOL852026:UOP852028 UYH852026:UYL852028 VID852026:VIH852028 VRZ852026:VSD852028 WBV852026:WBZ852028 WLR852026:WLV852028 WVN852026:WVR852028 F917562:J917564 JB917562:JF917564 SX917562:TB917564 ACT917562:ACX917564 AMP917562:AMT917564 AWL917562:AWP917564 BGH917562:BGL917564 BQD917562:BQH917564 BZZ917562:CAD917564 CJV917562:CJZ917564 CTR917562:CTV917564 DDN917562:DDR917564 DNJ917562:DNN917564 DXF917562:DXJ917564 EHB917562:EHF917564 EQX917562:ERB917564 FAT917562:FAX917564 FKP917562:FKT917564 FUL917562:FUP917564 GEH917562:GEL917564 GOD917562:GOH917564 GXZ917562:GYD917564 HHV917562:HHZ917564 HRR917562:HRV917564 IBN917562:IBR917564 ILJ917562:ILN917564 IVF917562:IVJ917564 JFB917562:JFF917564 JOX917562:JPB917564 JYT917562:JYX917564 KIP917562:KIT917564 KSL917562:KSP917564 LCH917562:LCL917564 LMD917562:LMH917564 LVZ917562:LWD917564 MFV917562:MFZ917564 MPR917562:MPV917564 MZN917562:MZR917564 NJJ917562:NJN917564 NTF917562:NTJ917564 ODB917562:ODF917564 OMX917562:ONB917564 OWT917562:OWX917564 PGP917562:PGT917564 PQL917562:PQP917564 QAH917562:QAL917564 QKD917562:QKH917564 QTZ917562:QUD917564 RDV917562:RDZ917564 RNR917562:RNV917564 RXN917562:RXR917564 SHJ917562:SHN917564 SRF917562:SRJ917564 TBB917562:TBF917564 TKX917562:TLB917564 TUT917562:TUX917564 UEP917562:UET917564 UOL917562:UOP917564 UYH917562:UYL917564 VID917562:VIH917564 VRZ917562:VSD917564 WBV917562:WBZ917564 WLR917562:WLV917564 WVN917562:WVR917564 F983098:J983100 JB983098:JF983100 SX983098:TB983100 ACT983098:ACX983100 AMP983098:AMT983100 AWL983098:AWP983100 BGH983098:BGL983100 BQD983098:BQH983100 BZZ983098:CAD983100 CJV983098:CJZ983100 CTR983098:CTV983100 DDN983098:DDR983100 DNJ983098:DNN983100 DXF983098:DXJ983100 EHB983098:EHF983100 EQX983098:ERB983100 FAT983098:FAX983100 FKP983098:FKT983100 FUL983098:FUP983100 GEH983098:GEL983100 GOD983098:GOH983100 GXZ983098:GYD983100 HHV983098:HHZ983100 HRR983098:HRV983100 IBN983098:IBR983100 ILJ983098:ILN983100 IVF983098:IVJ983100 JFB983098:JFF983100 JOX983098:JPB983100 JYT983098:JYX983100 KIP983098:KIT983100 KSL983098:KSP983100 LCH983098:LCL983100 LMD983098:LMH983100 LVZ983098:LWD983100 MFV983098:MFZ983100 MPR983098:MPV983100 MZN983098:MZR983100 NJJ983098:NJN983100 NTF983098:NTJ983100 ODB983098:ODF983100 OMX983098:ONB983100 OWT983098:OWX983100 PGP983098:PGT983100 PQL983098:PQP983100 QAH983098:QAL983100 QKD983098:QKH983100 QTZ983098:QUD983100 RDV983098:RDZ983100 RNR983098:RNV983100 RXN983098:RXR983100 SHJ983098:SHN983100 SRF983098:SRJ983100 TBB983098:TBF983100 TKX983098:TLB983100 TUT983098:TUX983100 UEP983098:UET983100 UOL983098:UOP983100 UYH983098:UYL983100 VID983098:VIH983100 VRZ983098:VSD983100 WBV983098:WBZ983100 WLR983098:WLV983100 WVN983098:WVR983100 F63:J72 JB37:JF57 SX37:TB57 ACT37:ACX57 AMP37:AMT57 AWL37:AWP57 BGH37:BGL57 BQD37:BQH57 BZZ37:CAD57 CJV37:CJZ57 CTR37:CTV57 DDN37:DDR57 DNJ37:DNN57 DXF37:DXJ57 EHB37:EHF57 EQX37:ERB57 FAT37:FAX57 FKP37:FKT57 FUL37:FUP57 GEH37:GEL57 GOD37:GOH57 GXZ37:GYD57 HHV37:HHZ57 HRR37:HRV57 IBN37:IBR57 ILJ37:ILN57 IVF37:IVJ57 JFB37:JFF57 JOX37:JPB57 JYT37:JYX57 KIP37:KIT57 KSL37:KSP57 LCH37:LCL57 LMD37:LMH57 LVZ37:LWD57 MFV37:MFZ57 MPR37:MPV57 MZN37:MZR57 NJJ37:NJN57 NTF37:NTJ57 ODB37:ODF57 OMX37:ONB57 OWT37:OWX57 PGP37:PGT57 PQL37:PQP57 QAH37:QAL57 QKD37:QKH57 QTZ37:QUD57 RDV37:RDZ57 RNR37:RNV57 RXN37:RXR57 SHJ37:SHN57 SRF37:SRJ57 TBB37:TBF57 TKX37:TLB57 TUT37:TUX57 UEP37:UET57 UOL37:UOP57 UYH37:UYL57 VID37:VIH57 VRZ37:VSD57 WBV37:WBZ57 WLR37:WLV57 WVN37:WVR57 F65572:J65592 JB65572:JF65592 SX65572:TB65592 ACT65572:ACX65592 AMP65572:AMT65592 AWL65572:AWP65592 BGH65572:BGL65592 BQD65572:BQH65592 BZZ65572:CAD65592 CJV65572:CJZ65592 CTR65572:CTV65592 DDN65572:DDR65592 DNJ65572:DNN65592 DXF65572:DXJ65592 EHB65572:EHF65592 EQX65572:ERB65592 FAT65572:FAX65592 FKP65572:FKT65592 FUL65572:FUP65592 GEH65572:GEL65592 GOD65572:GOH65592 GXZ65572:GYD65592 HHV65572:HHZ65592 HRR65572:HRV65592 IBN65572:IBR65592 ILJ65572:ILN65592 IVF65572:IVJ65592 JFB65572:JFF65592 JOX65572:JPB65592 JYT65572:JYX65592 KIP65572:KIT65592 KSL65572:KSP65592 LCH65572:LCL65592 LMD65572:LMH65592 LVZ65572:LWD65592 MFV65572:MFZ65592 MPR65572:MPV65592 MZN65572:MZR65592 NJJ65572:NJN65592 NTF65572:NTJ65592 ODB65572:ODF65592 OMX65572:ONB65592 OWT65572:OWX65592 PGP65572:PGT65592 PQL65572:PQP65592 QAH65572:QAL65592 QKD65572:QKH65592 QTZ65572:QUD65592 RDV65572:RDZ65592 RNR65572:RNV65592 RXN65572:RXR65592 SHJ65572:SHN65592 SRF65572:SRJ65592 TBB65572:TBF65592 TKX65572:TLB65592 TUT65572:TUX65592 UEP65572:UET65592 UOL65572:UOP65592 UYH65572:UYL65592 VID65572:VIH65592 VRZ65572:VSD65592 WBV65572:WBZ65592 WLR65572:WLV65592 WVN65572:WVR65592 F131108:J131128 JB131108:JF131128 SX131108:TB131128 ACT131108:ACX131128 AMP131108:AMT131128 AWL131108:AWP131128 BGH131108:BGL131128 BQD131108:BQH131128 BZZ131108:CAD131128 CJV131108:CJZ131128 CTR131108:CTV131128 DDN131108:DDR131128 DNJ131108:DNN131128 DXF131108:DXJ131128 EHB131108:EHF131128 EQX131108:ERB131128 FAT131108:FAX131128 FKP131108:FKT131128 FUL131108:FUP131128 GEH131108:GEL131128 GOD131108:GOH131128 GXZ131108:GYD131128 HHV131108:HHZ131128 HRR131108:HRV131128 IBN131108:IBR131128 ILJ131108:ILN131128 IVF131108:IVJ131128 JFB131108:JFF131128 JOX131108:JPB131128 JYT131108:JYX131128 KIP131108:KIT131128 KSL131108:KSP131128 LCH131108:LCL131128 LMD131108:LMH131128 LVZ131108:LWD131128 MFV131108:MFZ131128 MPR131108:MPV131128 MZN131108:MZR131128 NJJ131108:NJN131128 NTF131108:NTJ131128 ODB131108:ODF131128 OMX131108:ONB131128 OWT131108:OWX131128 PGP131108:PGT131128 PQL131108:PQP131128 QAH131108:QAL131128 QKD131108:QKH131128 QTZ131108:QUD131128 RDV131108:RDZ131128 RNR131108:RNV131128 RXN131108:RXR131128 SHJ131108:SHN131128 SRF131108:SRJ131128 TBB131108:TBF131128 TKX131108:TLB131128 TUT131108:TUX131128 UEP131108:UET131128 UOL131108:UOP131128 UYH131108:UYL131128 VID131108:VIH131128 VRZ131108:VSD131128 WBV131108:WBZ131128 WLR131108:WLV131128 WVN131108:WVR131128 F196644:J196664 JB196644:JF196664 SX196644:TB196664 ACT196644:ACX196664 AMP196644:AMT196664 AWL196644:AWP196664 BGH196644:BGL196664 BQD196644:BQH196664 BZZ196644:CAD196664 CJV196644:CJZ196664 CTR196644:CTV196664 DDN196644:DDR196664 DNJ196644:DNN196664 DXF196644:DXJ196664 EHB196644:EHF196664 EQX196644:ERB196664 FAT196644:FAX196664 FKP196644:FKT196664 FUL196644:FUP196664 GEH196644:GEL196664 GOD196644:GOH196664 GXZ196644:GYD196664 HHV196644:HHZ196664 HRR196644:HRV196664 IBN196644:IBR196664 ILJ196644:ILN196664 IVF196644:IVJ196664 JFB196644:JFF196664 JOX196644:JPB196664 JYT196644:JYX196664 KIP196644:KIT196664 KSL196644:KSP196664 LCH196644:LCL196664 LMD196644:LMH196664 LVZ196644:LWD196664 MFV196644:MFZ196664 MPR196644:MPV196664 MZN196644:MZR196664 NJJ196644:NJN196664 NTF196644:NTJ196664 ODB196644:ODF196664 OMX196644:ONB196664 OWT196644:OWX196664 PGP196644:PGT196664 PQL196644:PQP196664 QAH196644:QAL196664 QKD196644:QKH196664 QTZ196644:QUD196664 RDV196644:RDZ196664 RNR196644:RNV196664 RXN196644:RXR196664 SHJ196644:SHN196664 SRF196644:SRJ196664 TBB196644:TBF196664 TKX196644:TLB196664 TUT196644:TUX196664 UEP196644:UET196664 UOL196644:UOP196664 UYH196644:UYL196664 VID196644:VIH196664 VRZ196644:VSD196664 WBV196644:WBZ196664 WLR196644:WLV196664 WVN196644:WVR196664 F262180:J262200 JB262180:JF262200 SX262180:TB262200 ACT262180:ACX262200 AMP262180:AMT262200 AWL262180:AWP262200 BGH262180:BGL262200 BQD262180:BQH262200 BZZ262180:CAD262200 CJV262180:CJZ262200 CTR262180:CTV262200 DDN262180:DDR262200 DNJ262180:DNN262200 DXF262180:DXJ262200 EHB262180:EHF262200 EQX262180:ERB262200 FAT262180:FAX262200 FKP262180:FKT262200 FUL262180:FUP262200 GEH262180:GEL262200 GOD262180:GOH262200 GXZ262180:GYD262200 HHV262180:HHZ262200 HRR262180:HRV262200 IBN262180:IBR262200 ILJ262180:ILN262200 IVF262180:IVJ262200 JFB262180:JFF262200 JOX262180:JPB262200 JYT262180:JYX262200 KIP262180:KIT262200 KSL262180:KSP262200 LCH262180:LCL262200 LMD262180:LMH262200 LVZ262180:LWD262200 MFV262180:MFZ262200 MPR262180:MPV262200 MZN262180:MZR262200 NJJ262180:NJN262200 NTF262180:NTJ262200 ODB262180:ODF262200 OMX262180:ONB262200 OWT262180:OWX262200 PGP262180:PGT262200 PQL262180:PQP262200 QAH262180:QAL262200 QKD262180:QKH262200 QTZ262180:QUD262200 RDV262180:RDZ262200 RNR262180:RNV262200 RXN262180:RXR262200 SHJ262180:SHN262200 SRF262180:SRJ262200 TBB262180:TBF262200 TKX262180:TLB262200 TUT262180:TUX262200 UEP262180:UET262200 UOL262180:UOP262200 UYH262180:UYL262200 VID262180:VIH262200 VRZ262180:VSD262200 WBV262180:WBZ262200 WLR262180:WLV262200 WVN262180:WVR262200 F327716:J327736 JB327716:JF327736 SX327716:TB327736 ACT327716:ACX327736 AMP327716:AMT327736 AWL327716:AWP327736 BGH327716:BGL327736 BQD327716:BQH327736 BZZ327716:CAD327736 CJV327716:CJZ327736 CTR327716:CTV327736 DDN327716:DDR327736 DNJ327716:DNN327736 DXF327716:DXJ327736 EHB327716:EHF327736 EQX327716:ERB327736 FAT327716:FAX327736 FKP327716:FKT327736 FUL327716:FUP327736 GEH327716:GEL327736 GOD327716:GOH327736 GXZ327716:GYD327736 HHV327716:HHZ327736 HRR327716:HRV327736 IBN327716:IBR327736 ILJ327716:ILN327736 IVF327716:IVJ327736 JFB327716:JFF327736 JOX327716:JPB327736 JYT327716:JYX327736 KIP327716:KIT327736 KSL327716:KSP327736 LCH327716:LCL327736 LMD327716:LMH327736 LVZ327716:LWD327736 MFV327716:MFZ327736 MPR327716:MPV327736 MZN327716:MZR327736 NJJ327716:NJN327736 NTF327716:NTJ327736 ODB327716:ODF327736 OMX327716:ONB327736 OWT327716:OWX327736 PGP327716:PGT327736 PQL327716:PQP327736 QAH327716:QAL327736 QKD327716:QKH327736 QTZ327716:QUD327736 RDV327716:RDZ327736 RNR327716:RNV327736 RXN327716:RXR327736 SHJ327716:SHN327736 SRF327716:SRJ327736 TBB327716:TBF327736 TKX327716:TLB327736 TUT327716:TUX327736 UEP327716:UET327736 UOL327716:UOP327736 UYH327716:UYL327736 VID327716:VIH327736 VRZ327716:VSD327736 WBV327716:WBZ327736 WLR327716:WLV327736 WVN327716:WVR327736 F393252:J393272 JB393252:JF393272 SX393252:TB393272 ACT393252:ACX393272 AMP393252:AMT393272 AWL393252:AWP393272 BGH393252:BGL393272 BQD393252:BQH393272 BZZ393252:CAD393272 CJV393252:CJZ393272 CTR393252:CTV393272 DDN393252:DDR393272 DNJ393252:DNN393272 DXF393252:DXJ393272 EHB393252:EHF393272 EQX393252:ERB393272 FAT393252:FAX393272 FKP393252:FKT393272 FUL393252:FUP393272 GEH393252:GEL393272 GOD393252:GOH393272 GXZ393252:GYD393272 HHV393252:HHZ393272 HRR393252:HRV393272 IBN393252:IBR393272 ILJ393252:ILN393272 IVF393252:IVJ393272 JFB393252:JFF393272 JOX393252:JPB393272 JYT393252:JYX393272 KIP393252:KIT393272 KSL393252:KSP393272 LCH393252:LCL393272 LMD393252:LMH393272 LVZ393252:LWD393272 MFV393252:MFZ393272 MPR393252:MPV393272 MZN393252:MZR393272 NJJ393252:NJN393272 NTF393252:NTJ393272 ODB393252:ODF393272 OMX393252:ONB393272 OWT393252:OWX393272 PGP393252:PGT393272 PQL393252:PQP393272 QAH393252:QAL393272 QKD393252:QKH393272 QTZ393252:QUD393272 RDV393252:RDZ393272 RNR393252:RNV393272 RXN393252:RXR393272 SHJ393252:SHN393272 SRF393252:SRJ393272 TBB393252:TBF393272 TKX393252:TLB393272 TUT393252:TUX393272 UEP393252:UET393272 UOL393252:UOP393272 UYH393252:UYL393272 VID393252:VIH393272 VRZ393252:VSD393272 WBV393252:WBZ393272 WLR393252:WLV393272 WVN393252:WVR393272 F458788:J458808 JB458788:JF458808 SX458788:TB458808 ACT458788:ACX458808 AMP458788:AMT458808 AWL458788:AWP458808 BGH458788:BGL458808 BQD458788:BQH458808 BZZ458788:CAD458808 CJV458788:CJZ458808 CTR458788:CTV458808 DDN458788:DDR458808 DNJ458788:DNN458808 DXF458788:DXJ458808 EHB458788:EHF458808 EQX458788:ERB458808 FAT458788:FAX458808 FKP458788:FKT458808 FUL458788:FUP458808 GEH458788:GEL458808 GOD458788:GOH458808 GXZ458788:GYD458808 HHV458788:HHZ458808 HRR458788:HRV458808 IBN458788:IBR458808 ILJ458788:ILN458808 IVF458788:IVJ458808 JFB458788:JFF458808 JOX458788:JPB458808 JYT458788:JYX458808 KIP458788:KIT458808 KSL458788:KSP458808 LCH458788:LCL458808 LMD458788:LMH458808 LVZ458788:LWD458808 MFV458788:MFZ458808 MPR458788:MPV458808 MZN458788:MZR458808 NJJ458788:NJN458808 NTF458788:NTJ458808 ODB458788:ODF458808 OMX458788:ONB458808 OWT458788:OWX458808 PGP458788:PGT458808 PQL458788:PQP458808 QAH458788:QAL458808 QKD458788:QKH458808 QTZ458788:QUD458808 RDV458788:RDZ458808 RNR458788:RNV458808 RXN458788:RXR458808 SHJ458788:SHN458808 SRF458788:SRJ458808 TBB458788:TBF458808 TKX458788:TLB458808 TUT458788:TUX458808 UEP458788:UET458808 UOL458788:UOP458808 UYH458788:UYL458808 VID458788:VIH458808 VRZ458788:VSD458808 WBV458788:WBZ458808 WLR458788:WLV458808 WVN458788:WVR458808 F524324:J524344 JB524324:JF524344 SX524324:TB524344 ACT524324:ACX524344 AMP524324:AMT524344 AWL524324:AWP524344 BGH524324:BGL524344 BQD524324:BQH524344 BZZ524324:CAD524344 CJV524324:CJZ524344 CTR524324:CTV524344 DDN524324:DDR524344 DNJ524324:DNN524344 DXF524324:DXJ524344 EHB524324:EHF524344 EQX524324:ERB524344 FAT524324:FAX524344 FKP524324:FKT524344 FUL524324:FUP524344 GEH524324:GEL524344 GOD524324:GOH524344 GXZ524324:GYD524344 HHV524324:HHZ524344 HRR524324:HRV524344 IBN524324:IBR524344 ILJ524324:ILN524344 IVF524324:IVJ524344 JFB524324:JFF524344 JOX524324:JPB524344 JYT524324:JYX524344 KIP524324:KIT524344 KSL524324:KSP524344 LCH524324:LCL524344 LMD524324:LMH524344 LVZ524324:LWD524344 MFV524324:MFZ524344 MPR524324:MPV524344 MZN524324:MZR524344 NJJ524324:NJN524344 NTF524324:NTJ524344 ODB524324:ODF524344 OMX524324:ONB524344 OWT524324:OWX524344 PGP524324:PGT524344 PQL524324:PQP524344 QAH524324:QAL524344 QKD524324:QKH524344 QTZ524324:QUD524344 RDV524324:RDZ524344 RNR524324:RNV524344 RXN524324:RXR524344 SHJ524324:SHN524344 SRF524324:SRJ524344 TBB524324:TBF524344 TKX524324:TLB524344 TUT524324:TUX524344 UEP524324:UET524344 UOL524324:UOP524344 UYH524324:UYL524344 VID524324:VIH524344 VRZ524324:VSD524344 WBV524324:WBZ524344 WLR524324:WLV524344 WVN524324:WVR524344 F589860:J589880 JB589860:JF589880 SX589860:TB589880 ACT589860:ACX589880 AMP589860:AMT589880 AWL589860:AWP589880 BGH589860:BGL589880 BQD589860:BQH589880 BZZ589860:CAD589880 CJV589860:CJZ589880 CTR589860:CTV589880 DDN589860:DDR589880 DNJ589860:DNN589880 DXF589860:DXJ589880 EHB589860:EHF589880 EQX589860:ERB589880 FAT589860:FAX589880 FKP589860:FKT589880 FUL589860:FUP589880 GEH589860:GEL589880 GOD589860:GOH589880 GXZ589860:GYD589880 HHV589860:HHZ589880 HRR589860:HRV589880 IBN589860:IBR589880 ILJ589860:ILN589880 IVF589860:IVJ589880 JFB589860:JFF589880 JOX589860:JPB589880 JYT589860:JYX589880 KIP589860:KIT589880 KSL589860:KSP589880 LCH589860:LCL589880 LMD589860:LMH589880 LVZ589860:LWD589880 MFV589860:MFZ589880 MPR589860:MPV589880 MZN589860:MZR589880 NJJ589860:NJN589880 NTF589860:NTJ589880 ODB589860:ODF589880 OMX589860:ONB589880 OWT589860:OWX589880 PGP589860:PGT589880 PQL589860:PQP589880 QAH589860:QAL589880 QKD589860:QKH589880 QTZ589860:QUD589880 RDV589860:RDZ589880 RNR589860:RNV589880 RXN589860:RXR589880 SHJ589860:SHN589880 SRF589860:SRJ589880 TBB589860:TBF589880 TKX589860:TLB589880 TUT589860:TUX589880 UEP589860:UET589880 UOL589860:UOP589880 UYH589860:UYL589880 VID589860:VIH589880 VRZ589860:VSD589880 WBV589860:WBZ589880 WLR589860:WLV589880 WVN589860:WVR589880 F655396:J655416 JB655396:JF655416 SX655396:TB655416 ACT655396:ACX655416 AMP655396:AMT655416 AWL655396:AWP655416 BGH655396:BGL655416 BQD655396:BQH655416 BZZ655396:CAD655416 CJV655396:CJZ655416 CTR655396:CTV655416 DDN655396:DDR655416 DNJ655396:DNN655416 DXF655396:DXJ655416 EHB655396:EHF655416 EQX655396:ERB655416 FAT655396:FAX655416 FKP655396:FKT655416 FUL655396:FUP655416 GEH655396:GEL655416 GOD655396:GOH655416 GXZ655396:GYD655416 HHV655396:HHZ655416 HRR655396:HRV655416 IBN655396:IBR655416 ILJ655396:ILN655416 IVF655396:IVJ655416 JFB655396:JFF655416 JOX655396:JPB655416 JYT655396:JYX655416 KIP655396:KIT655416 KSL655396:KSP655416 LCH655396:LCL655416 LMD655396:LMH655416 LVZ655396:LWD655416 MFV655396:MFZ655416 MPR655396:MPV655416 MZN655396:MZR655416 NJJ655396:NJN655416 NTF655396:NTJ655416 ODB655396:ODF655416 OMX655396:ONB655416 OWT655396:OWX655416 PGP655396:PGT655416 PQL655396:PQP655416 QAH655396:QAL655416 QKD655396:QKH655416 QTZ655396:QUD655416 RDV655396:RDZ655416 RNR655396:RNV655416 RXN655396:RXR655416 SHJ655396:SHN655416 SRF655396:SRJ655416 TBB655396:TBF655416 TKX655396:TLB655416 TUT655396:TUX655416 UEP655396:UET655416 UOL655396:UOP655416 UYH655396:UYL655416 VID655396:VIH655416 VRZ655396:VSD655416 WBV655396:WBZ655416 WLR655396:WLV655416 WVN655396:WVR655416 F720932:J720952 JB720932:JF720952 SX720932:TB720952 ACT720932:ACX720952 AMP720932:AMT720952 AWL720932:AWP720952 BGH720932:BGL720952 BQD720932:BQH720952 BZZ720932:CAD720952 CJV720932:CJZ720952 CTR720932:CTV720952 DDN720932:DDR720952 DNJ720932:DNN720952 DXF720932:DXJ720952 EHB720932:EHF720952 EQX720932:ERB720952 FAT720932:FAX720952 FKP720932:FKT720952 FUL720932:FUP720952 GEH720932:GEL720952 GOD720932:GOH720952 GXZ720932:GYD720952 HHV720932:HHZ720952 HRR720932:HRV720952 IBN720932:IBR720952 ILJ720932:ILN720952 IVF720932:IVJ720952 JFB720932:JFF720952 JOX720932:JPB720952 JYT720932:JYX720952 KIP720932:KIT720952 KSL720932:KSP720952 LCH720932:LCL720952 LMD720932:LMH720952 LVZ720932:LWD720952 MFV720932:MFZ720952 MPR720932:MPV720952 MZN720932:MZR720952 NJJ720932:NJN720952 NTF720932:NTJ720952 ODB720932:ODF720952 OMX720932:ONB720952 OWT720932:OWX720952 PGP720932:PGT720952 PQL720932:PQP720952 QAH720932:QAL720952 QKD720932:QKH720952 QTZ720932:QUD720952 RDV720932:RDZ720952 RNR720932:RNV720952 RXN720932:RXR720952 SHJ720932:SHN720952 SRF720932:SRJ720952 TBB720932:TBF720952 TKX720932:TLB720952 TUT720932:TUX720952 UEP720932:UET720952 UOL720932:UOP720952 UYH720932:UYL720952 VID720932:VIH720952 VRZ720932:VSD720952 WBV720932:WBZ720952 WLR720932:WLV720952 WVN720932:WVR720952 F786468:J786488 JB786468:JF786488 SX786468:TB786488 ACT786468:ACX786488 AMP786468:AMT786488 AWL786468:AWP786488 BGH786468:BGL786488 BQD786468:BQH786488 BZZ786468:CAD786488 CJV786468:CJZ786488 CTR786468:CTV786488 DDN786468:DDR786488 DNJ786468:DNN786488 DXF786468:DXJ786488 EHB786468:EHF786488 EQX786468:ERB786488 FAT786468:FAX786488 FKP786468:FKT786488 FUL786468:FUP786488 GEH786468:GEL786488 GOD786468:GOH786488 GXZ786468:GYD786488 HHV786468:HHZ786488 HRR786468:HRV786488 IBN786468:IBR786488 ILJ786468:ILN786488 IVF786468:IVJ786488 JFB786468:JFF786488 JOX786468:JPB786488 JYT786468:JYX786488 KIP786468:KIT786488 KSL786468:KSP786488 LCH786468:LCL786488 LMD786468:LMH786488 LVZ786468:LWD786488 MFV786468:MFZ786488 MPR786468:MPV786488 MZN786468:MZR786488 NJJ786468:NJN786488 NTF786468:NTJ786488 ODB786468:ODF786488 OMX786468:ONB786488 OWT786468:OWX786488 PGP786468:PGT786488 PQL786468:PQP786488 QAH786468:QAL786488 QKD786468:QKH786488 QTZ786468:QUD786488 RDV786468:RDZ786488 RNR786468:RNV786488 RXN786468:RXR786488 SHJ786468:SHN786488 SRF786468:SRJ786488 TBB786468:TBF786488 TKX786468:TLB786488 TUT786468:TUX786488 UEP786468:UET786488 UOL786468:UOP786488 UYH786468:UYL786488 VID786468:VIH786488 VRZ786468:VSD786488 WBV786468:WBZ786488 WLR786468:WLV786488 WVN786468:WVR786488 F852004:J852024 JB852004:JF852024 SX852004:TB852024 ACT852004:ACX852024 AMP852004:AMT852024 AWL852004:AWP852024 BGH852004:BGL852024 BQD852004:BQH852024 BZZ852004:CAD852024 CJV852004:CJZ852024 CTR852004:CTV852024 DDN852004:DDR852024 DNJ852004:DNN852024 DXF852004:DXJ852024 EHB852004:EHF852024 EQX852004:ERB852024 FAT852004:FAX852024 FKP852004:FKT852024 FUL852004:FUP852024 GEH852004:GEL852024 GOD852004:GOH852024 GXZ852004:GYD852024 HHV852004:HHZ852024 HRR852004:HRV852024 IBN852004:IBR852024 ILJ852004:ILN852024 IVF852004:IVJ852024 JFB852004:JFF852024 JOX852004:JPB852024 JYT852004:JYX852024 KIP852004:KIT852024 KSL852004:KSP852024 LCH852004:LCL852024 LMD852004:LMH852024 LVZ852004:LWD852024 MFV852004:MFZ852024 MPR852004:MPV852024 MZN852004:MZR852024 NJJ852004:NJN852024 NTF852004:NTJ852024 ODB852004:ODF852024 OMX852004:ONB852024 OWT852004:OWX852024 PGP852004:PGT852024 PQL852004:PQP852024 QAH852004:QAL852024 QKD852004:QKH852024 QTZ852004:QUD852024 RDV852004:RDZ852024 RNR852004:RNV852024 RXN852004:RXR852024 SHJ852004:SHN852024 SRF852004:SRJ852024 TBB852004:TBF852024 TKX852004:TLB852024 TUT852004:TUX852024 UEP852004:UET852024 UOL852004:UOP852024 UYH852004:UYL852024 VID852004:VIH852024 VRZ852004:VSD852024 WBV852004:WBZ852024 WLR852004:WLV852024 WVN852004:WVR852024 F917540:J917560 JB917540:JF917560 SX917540:TB917560 ACT917540:ACX917560 AMP917540:AMT917560 AWL917540:AWP917560 BGH917540:BGL917560 BQD917540:BQH917560 BZZ917540:CAD917560 CJV917540:CJZ917560 CTR917540:CTV917560 DDN917540:DDR917560 DNJ917540:DNN917560 DXF917540:DXJ917560 EHB917540:EHF917560 EQX917540:ERB917560 FAT917540:FAX917560 FKP917540:FKT917560 FUL917540:FUP917560 GEH917540:GEL917560 GOD917540:GOH917560 GXZ917540:GYD917560 HHV917540:HHZ917560 HRR917540:HRV917560 IBN917540:IBR917560 ILJ917540:ILN917560 IVF917540:IVJ917560 JFB917540:JFF917560 JOX917540:JPB917560 JYT917540:JYX917560 KIP917540:KIT917560 KSL917540:KSP917560 LCH917540:LCL917560 LMD917540:LMH917560 LVZ917540:LWD917560 MFV917540:MFZ917560 MPR917540:MPV917560 MZN917540:MZR917560 NJJ917540:NJN917560 NTF917540:NTJ917560 ODB917540:ODF917560 OMX917540:ONB917560 OWT917540:OWX917560 PGP917540:PGT917560 PQL917540:PQP917560 QAH917540:QAL917560 QKD917540:QKH917560 QTZ917540:QUD917560 RDV917540:RDZ917560 RNR917540:RNV917560 RXN917540:RXR917560 SHJ917540:SHN917560 SRF917540:SRJ917560 TBB917540:TBF917560 TKX917540:TLB917560 TUT917540:TUX917560 UEP917540:UET917560 UOL917540:UOP917560 UYH917540:UYL917560 VID917540:VIH917560 VRZ917540:VSD917560 WBV917540:WBZ917560 WLR917540:WLV917560 WVN917540:WVR917560 F983076:J983096 JB983076:JF983096 SX983076:TB983096 ACT983076:ACX983096 AMP983076:AMT983096 AWL983076:AWP983096 BGH983076:BGL983096 BQD983076:BQH983096 BZZ983076:CAD983096 CJV983076:CJZ983096 CTR983076:CTV983096 DDN983076:DDR983096 DNJ983076:DNN983096 DXF983076:DXJ983096 EHB983076:EHF983096 EQX983076:ERB983096 FAT983076:FAX983096 FKP983076:FKT983096 FUL983076:FUP983096 GEH983076:GEL983096 GOD983076:GOH983096 GXZ983076:GYD983096 HHV983076:HHZ983096 HRR983076:HRV983096 IBN983076:IBR983096 ILJ983076:ILN983096 IVF983076:IVJ983096 JFB983076:JFF983096 JOX983076:JPB983096 JYT983076:JYX983096 KIP983076:KIT983096 KSL983076:KSP983096 LCH983076:LCL983096 LMD983076:LMH983096 LVZ983076:LWD983096 MFV983076:MFZ983096 MPR983076:MPV983096 MZN983076:MZR983096 NJJ983076:NJN983096 NTF983076:NTJ983096 ODB983076:ODF983096 OMX983076:ONB983096 OWT983076:OWX983096 PGP983076:PGT983096 PQL983076:PQP983096 QAH983076:QAL983096 QKD983076:QKH983096 QTZ983076:QUD983096 RDV983076:RDZ983096 RNR983076:RNV983096 RXN983076:RXR983096 SHJ983076:SHN983096 SRF983076:SRJ983096 TBB983076:TBF983096 TKX983076:TLB983096 TUT983076:TUX983096 UEP983076:UET983096 UOL983076:UOP983096 UYH983076:UYL983096 VID983076:VIH983096 VRZ983076:VSD983096 WBV983076:WBZ983096 WLR983076:WLV983096 WVN983076:WVR983096 WVN983054:WVR983074 JB15:JF35 SX15:TB35 ACT15:ACX35 AMP15:AMT35 AWL15:AWP35 BGH15:BGL35 BQD15:BQH35 BZZ15:CAD35 CJV15:CJZ35 CTR15:CTV35 DDN15:DDR35 DNJ15:DNN35 DXF15:DXJ35 EHB15:EHF35 EQX15:ERB35 FAT15:FAX35 FKP15:FKT35 FUL15:FUP35 GEH15:GEL35 GOD15:GOH35 GXZ15:GYD35 HHV15:HHZ35 HRR15:HRV35 IBN15:IBR35 ILJ15:ILN35 IVF15:IVJ35 JFB15:JFF35 JOX15:JPB35 JYT15:JYX35 KIP15:KIT35 KSL15:KSP35 LCH15:LCL35 LMD15:LMH35 LVZ15:LWD35 MFV15:MFZ35 MPR15:MPV35 MZN15:MZR35 NJJ15:NJN35 NTF15:NTJ35 ODB15:ODF35 OMX15:ONB35 OWT15:OWX35 PGP15:PGT35 PQL15:PQP35 QAH15:QAL35 QKD15:QKH35 QTZ15:QUD35 RDV15:RDZ35 RNR15:RNV35 RXN15:RXR35 SHJ15:SHN35 SRF15:SRJ35 TBB15:TBF35 TKX15:TLB35 TUT15:TUX35 UEP15:UET35 UOL15:UOP35 UYH15:UYL35 VID15:VIH35 VRZ15:VSD35 WBV15:WBZ35 WLR15:WLV35 WVN15:WVR35 F65550:J65570 JB65550:JF65570 SX65550:TB65570 ACT65550:ACX65570 AMP65550:AMT65570 AWL65550:AWP65570 BGH65550:BGL65570 BQD65550:BQH65570 BZZ65550:CAD65570 CJV65550:CJZ65570 CTR65550:CTV65570 DDN65550:DDR65570 DNJ65550:DNN65570 DXF65550:DXJ65570 EHB65550:EHF65570 EQX65550:ERB65570 FAT65550:FAX65570 FKP65550:FKT65570 FUL65550:FUP65570 GEH65550:GEL65570 GOD65550:GOH65570 GXZ65550:GYD65570 HHV65550:HHZ65570 HRR65550:HRV65570 IBN65550:IBR65570 ILJ65550:ILN65570 IVF65550:IVJ65570 JFB65550:JFF65570 JOX65550:JPB65570 JYT65550:JYX65570 KIP65550:KIT65570 KSL65550:KSP65570 LCH65550:LCL65570 LMD65550:LMH65570 LVZ65550:LWD65570 MFV65550:MFZ65570 MPR65550:MPV65570 MZN65550:MZR65570 NJJ65550:NJN65570 NTF65550:NTJ65570 ODB65550:ODF65570 OMX65550:ONB65570 OWT65550:OWX65570 PGP65550:PGT65570 PQL65550:PQP65570 QAH65550:QAL65570 QKD65550:QKH65570 QTZ65550:QUD65570 RDV65550:RDZ65570 RNR65550:RNV65570 RXN65550:RXR65570 SHJ65550:SHN65570 SRF65550:SRJ65570 TBB65550:TBF65570 TKX65550:TLB65570 TUT65550:TUX65570 UEP65550:UET65570 UOL65550:UOP65570 UYH65550:UYL65570 VID65550:VIH65570 VRZ65550:VSD65570 WBV65550:WBZ65570 WLR65550:WLV65570 WVN65550:WVR65570 F131086:J131106 JB131086:JF131106 SX131086:TB131106 ACT131086:ACX131106 AMP131086:AMT131106 AWL131086:AWP131106 BGH131086:BGL131106 BQD131086:BQH131106 BZZ131086:CAD131106 CJV131086:CJZ131106 CTR131086:CTV131106 DDN131086:DDR131106 DNJ131086:DNN131106 DXF131086:DXJ131106 EHB131086:EHF131106 EQX131086:ERB131106 FAT131086:FAX131106 FKP131086:FKT131106 FUL131086:FUP131106 GEH131086:GEL131106 GOD131086:GOH131106 GXZ131086:GYD131106 HHV131086:HHZ131106 HRR131086:HRV131106 IBN131086:IBR131106 ILJ131086:ILN131106 IVF131086:IVJ131106 JFB131086:JFF131106 JOX131086:JPB131106 JYT131086:JYX131106 KIP131086:KIT131106 KSL131086:KSP131106 LCH131086:LCL131106 LMD131086:LMH131106 LVZ131086:LWD131106 MFV131086:MFZ131106 MPR131086:MPV131106 MZN131086:MZR131106 NJJ131086:NJN131106 NTF131086:NTJ131106 ODB131086:ODF131106 OMX131086:ONB131106 OWT131086:OWX131106 PGP131086:PGT131106 PQL131086:PQP131106 QAH131086:QAL131106 QKD131086:QKH131106 QTZ131086:QUD131106 RDV131086:RDZ131106 RNR131086:RNV131106 RXN131086:RXR131106 SHJ131086:SHN131106 SRF131086:SRJ131106 TBB131086:TBF131106 TKX131086:TLB131106 TUT131086:TUX131106 UEP131086:UET131106 UOL131086:UOP131106 UYH131086:UYL131106 VID131086:VIH131106 VRZ131086:VSD131106 WBV131086:WBZ131106 WLR131086:WLV131106 WVN131086:WVR131106 F196622:J196642 JB196622:JF196642 SX196622:TB196642 ACT196622:ACX196642 AMP196622:AMT196642 AWL196622:AWP196642 BGH196622:BGL196642 BQD196622:BQH196642 BZZ196622:CAD196642 CJV196622:CJZ196642 CTR196622:CTV196642 DDN196622:DDR196642 DNJ196622:DNN196642 DXF196622:DXJ196642 EHB196622:EHF196642 EQX196622:ERB196642 FAT196622:FAX196642 FKP196622:FKT196642 FUL196622:FUP196642 GEH196622:GEL196642 GOD196622:GOH196642 GXZ196622:GYD196642 HHV196622:HHZ196642 HRR196622:HRV196642 IBN196622:IBR196642 ILJ196622:ILN196642 IVF196622:IVJ196642 JFB196622:JFF196642 JOX196622:JPB196642 JYT196622:JYX196642 KIP196622:KIT196642 KSL196622:KSP196642 LCH196622:LCL196642 LMD196622:LMH196642 LVZ196622:LWD196642 MFV196622:MFZ196642 MPR196622:MPV196642 MZN196622:MZR196642 NJJ196622:NJN196642 NTF196622:NTJ196642 ODB196622:ODF196642 OMX196622:ONB196642 OWT196622:OWX196642 PGP196622:PGT196642 PQL196622:PQP196642 QAH196622:QAL196642 QKD196622:QKH196642 QTZ196622:QUD196642 RDV196622:RDZ196642 RNR196622:RNV196642 RXN196622:RXR196642 SHJ196622:SHN196642 SRF196622:SRJ196642 TBB196622:TBF196642 TKX196622:TLB196642 TUT196622:TUX196642 UEP196622:UET196642 UOL196622:UOP196642 UYH196622:UYL196642 VID196622:VIH196642 VRZ196622:VSD196642 WBV196622:WBZ196642 WLR196622:WLV196642 WVN196622:WVR196642 F262158:J262178 JB262158:JF262178 SX262158:TB262178 ACT262158:ACX262178 AMP262158:AMT262178 AWL262158:AWP262178 BGH262158:BGL262178 BQD262158:BQH262178 BZZ262158:CAD262178 CJV262158:CJZ262178 CTR262158:CTV262178 DDN262158:DDR262178 DNJ262158:DNN262178 DXF262158:DXJ262178 EHB262158:EHF262178 EQX262158:ERB262178 FAT262158:FAX262178 FKP262158:FKT262178 FUL262158:FUP262178 GEH262158:GEL262178 GOD262158:GOH262178 GXZ262158:GYD262178 HHV262158:HHZ262178 HRR262158:HRV262178 IBN262158:IBR262178 ILJ262158:ILN262178 IVF262158:IVJ262178 JFB262158:JFF262178 JOX262158:JPB262178 JYT262158:JYX262178 KIP262158:KIT262178 KSL262158:KSP262178 LCH262158:LCL262178 LMD262158:LMH262178 LVZ262158:LWD262178 MFV262158:MFZ262178 MPR262158:MPV262178 MZN262158:MZR262178 NJJ262158:NJN262178 NTF262158:NTJ262178 ODB262158:ODF262178 OMX262158:ONB262178 OWT262158:OWX262178 PGP262158:PGT262178 PQL262158:PQP262178 QAH262158:QAL262178 QKD262158:QKH262178 QTZ262158:QUD262178 RDV262158:RDZ262178 RNR262158:RNV262178 RXN262158:RXR262178 SHJ262158:SHN262178 SRF262158:SRJ262178 TBB262158:TBF262178 TKX262158:TLB262178 TUT262158:TUX262178 UEP262158:UET262178 UOL262158:UOP262178 UYH262158:UYL262178 VID262158:VIH262178 VRZ262158:VSD262178 WBV262158:WBZ262178 WLR262158:WLV262178 WVN262158:WVR262178 F327694:J327714 JB327694:JF327714 SX327694:TB327714 ACT327694:ACX327714 AMP327694:AMT327714 AWL327694:AWP327714 BGH327694:BGL327714 BQD327694:BQH327714 BZZ327694:CAD327714 CJV327694:CJZ327714 CTR327694:CTV327714 DDN327694:DDR327714 DNJ327694:DNN327714 DXF327694:DXJ327714 EHB327694:EHF327714 EQX327694:ERB327714 FAT327694:FAX327714 FKP327694:FKT327714 FUL327694:FUP327714 GEH327694:GEL327714 GOD327694:GOH327714 GXZ327694:GYD327714 HHV327694:HHZ327714 HRR327694:HRV327714 IBN327694:IBR327714 ILJ327694:ILN327714 IVF327694:IVJ327714 JFB327694:JFF327714 JOX327694:JPB327714 JYT327694:JYX327714 KIP327694:KIT327714 KSL327694:KSP327714 LCH327694:LCL327714 LMD327694:LMH327714 LVZ327694:LWD327714 MFV327694:MFZ327714 MPR327694:MPV327714 MZN327694:MZR327714 NJJ327694:NJN327714 NTF327694:NTJ327714 ODB327694:ODF327714 OMX327694:ONB327714 OWT327694:OWX327714 PGP327694:PGT327714 PQL327694:PQP327714 QAH327694:QAL327714 QKD327694:QKH327714 QTZ327694:QUD327714 RDV327694:RDZ327714 RNR327694:RNV327714 RXN327694:RXR327714 SHJ327694:SHN327714 SRF327694:SRJ327714 TBB327694:TBF327714 TKX327694:TLB327714 TUT327694:TUX327714 UEP327694:UET327714 UOL327694:UOP327714 UYH327694:UYL327714 VID327694:VIH327714 VRZ327694:VSD327714 WBV327694:WBZ327714 WLR327694:WLV327714 WVN327694:WVR327714 F393230:J393250 JB393230:JF393250 SX393230:TB393250 ACT393230:ACX393250 AMP393230:AMT393250 AWL393230:AWP393250 BGH393230:BGL393250 BQD393230:BQH393250 BZZ393230:CAD393250 CJV393230:CJZ393250 CTR393230:CTV393250 DDN393230:DDR393250 DNJ393230:DNN393250 DXF393230:DXJ393250 EHB393230:EHF393250 EQX393230:ERB393250 FAT393230:FAX393250 FKP393230:FKT393250 FUL393230:FUP393250 GEH393230:GEL393250 GOD393230:GOH393250 GXZ393230:GYD393250 HHV393230:HHZ393250 HRR393230:HRV393250 IBN393230:IBR393250 ILJ393230:ILN393250 IVF393230:IVJ393250 JFB393230:JFF393250 JOX393230:JPB393250 JYT393230:JYX393250 KIP393230:KIT393250 KSL393230:KSP393250 LCH393230:LCL393250 LMD393230:LMH393250 LVZ393230:LWD393250 MFV393230:MFZ393250 MPR393230:MPV393250 MZN393230:MZR393250 NJJ393230:NJN393250 NTF393230:NTJ393250 ODB393230:ODF393250 OMX393230:ONB393250 OWT393230:OWX393250 PGP393230:PGT393250 PQL393230:PQP393250 QAH393230:QAL393250 QKD393230:QKH393250 QTZ393230:QUD393250 RDV393230:RDZ393250 RNR393230:RNV393250 RXN393230:RXR393250 SHJ393230:SHN393250 SRF393230:SRJ393250 TBB393230:TBF393250 TKX393230:TLB393250 TUT393230:TUX393250 UEP393230:UET393250 UOL393230:UOP393250 UYH393230:UYL393250 VID393230:VIH393250 VRZ393230:VSD393250 WBV393230:WBZ393250 WLR393230:WLV393250 WVN393230:WVR393250 F458766:J458786 JB458766:JF458786 SX458766:TB458786 ACT458766:ACX458786 AMP458766:AMT458786 AWL458766:AWP458786 BGH458766:BGL458786 BQD458766:BQH458786 BZZ458766:CAD458786 CJV458766:CJZ458786 CTR458766:CTV458786 DDN458766:DDR458786 DNJ458766:DNN458786 DXF458766:DXJ458786 EHB458766:EHF458786 EQX458766:ERB458786 FAT458766:FAX458786 FKP458766:FKT458786 FUL458766:FUP458786 GEH458766:GEL458786 GOD458766:GOH458786 GXZ458766:GYD458786 HHV458766:HHZ458786 HRR458766:HRV458786 IBN458766:IBR458786 ILJ458766:ILN458786 IVF458766:IVJ458786 JFB458766:JFF458786 JOX458766:JPB458786 JYT458766:JYX458786 KIP458766:KIT458786 KSL458766:KSP458786 LCH458766:LCL458786 LMD458766:LMH458786 LVZ458766:LWD458786 MFV458766:MFZ458786 MPR458766:MPV458786 MZN458766:MZR458786 NJJ458766:NJN458786 NTF458766:NTJ458786 ODB458766:ODF458786 OMX458766:ONB458786 OWT458766:OWX458786 PGP458766:PGT458786 PQL458766:PQP458786 QAH458766:QAL458786 QKD458766:QKH458786 QTZ458766:QUD458786 RDV458766:RDZ458786 RNR458766:RNV458786 RXN458766:RXR458786 SHJ458766:SHN458786 SRF458766:SRJ458786 TBB458766:TBF458786 TKX458766:TLB458786 TUT458766:TUX458786 UEP458766:UET458786 UOL458766:UOP458786 UYH458766:UYL458786 VID458766:VIH458786 VRZ458766:VSD458786 WBV458766:WBZ458786 WLR458766:WLV458786 WVN458766:WVR458786 F524302:J524322 JB524302:JF524322 SX524302:TB524322 ACT524302:ACX524322 AMP524302:AMT524322 AWL524302:AWP524322 BGH524302:BGL524322 BQD524302:BQH524322 BZZ524302:CAD524322 CJV524302:CJZ524322 CTR524302:CTV524322 DDN524302:DDR524322 DNJ524302:DNN524322 DXF524302:DXJ524322 EHB524302:EHF524322 EQX524302:ERB524322 FAT524302:FAX524322 FKP524302:FKT524322 FUL524302:FUP524322 GEH524302:GEL524322 GOD524302:GOH524322 GXZ524302:GYD524322 HHV524302:HHZ524322 HRR524302:HRV524322 IBN524302:IBR524322 ILJ524302:ILN524322 IVF524302:IVJ524322 JFB524302:JFF524322 JOX524302:JPB524322 JYT524302:JYX524322 KIP524302:KIT524322 KSL524302:KSP524322 LCH524302:LCL524322 LMD524302:LMH524322 LVZ524302:LWD524322 MFV524302:MFZ524322 MPR524302:MPV524322 MZN524302:MZR524322 NJJ524302:NJN524322 NTF524302:NTJ524322 ODB524302:ODF524322 OMX524302:ONB524322 OWT524302:OWX524322 PGP524302:PGT524322 PQL524302:PQP524322 QAH524302:QAL524322 QKD524302:QKH524322 QTZ524302:QUD524322 RDV524302:RDZ524322 RNR524302:RNV524322 RXN524302:RXR524322 SHJ524302:SHN524322 SRF524302:SRJ524322 TBB524302:TBF524322 TKX524302:TLB524322 TUT524302:TUX524322 UEP524302:UET524322 UOL524302:UOP524322 UYH524302:UYL524322 VID524302:VIH524322 VRZ524302:VSD524322 WBV524302:WBZ524322 WLR524302:WLV524322 WVN524302:WVR524322 F589838:J589858 JB589838:JF589858 SX589838:TB589858 ACT589838:ACX589858 AMP589838:AMT589858 AWL589838:AWP589858 BGH589838:BGL589858 BQD589838:BQH589858 BZZ589838:CAD589858 CJV589838:CJZ589858 CTR589838:CTV589858 DDN589838:DDR589858 DNJ589838:DNN589858 DXF589838:DXJ589858 EHB589838:EHF589858 EQX589838:ERB589858 FAT589838:FAX589858 FKP589838:FKT589858 FUL589838:FUP589858 GEH589838:GEL589858 GOD589838:GOH589858 GXZ589838:GYD589858 HHV589838:HHZ589858 HRR589838:HRV589858 IBN589838:IBR589858 ILJ589838:ILN589858 IVF589838:IVJ589858 JFB589838:JFF589858 JOX589838:JPB589858 JYT589838:JYX589858 KIP589838:KIT589858 KSL589838:KSP589858 LCH589838:LCL589858 LMD589838:LMH589858 LVZ589838:LWD589858 MFV589838:MFZ589858 MPR589838:MPV589858 MZN589838:MZR589858 NJJ589838:NJN589858 NTF589838:NTJ589858 ODB589838:ODF589858 OMX589838:ONB589858 OWT589838:OWX589858 PGP589838:PGT589858 PQL589838:PQP589858 QAH589838:QAL589858 QKD589838:QKH589858 QTZ589838:QUD589858 RDV589838:RDZ589858 RNR589838:RNV589858 RXN589838:RXR589858 SHJ589838:SHN589858 SRF589838:SRJ589858 TBB589838:TBF589858 TKX589838:TLB589858 TUT589838:TUX589858 UEP589838:UET589858 UOL589838:UOP589858 UYH589838:UYL589858 VID589838:VIH589858 VRZ589838:VSD589858 WBV589838:WBZ589858 WLR589838:WLV589858 WVN589838:WVR589858 F655374:J655394 JB655374:JF655394 SX655374:TB655394 ACT655374:ACX655394 AMP655374:AMT655394 AWL655374:AWP655394 BGH655374:BGL655394 BQD655374:BQH655394 BZZ655374:CAD655394 CJV655374:CJZ655394 CTR655374:CTV655394 DDN655374:DDR655394 DNJ655374:DNN655394 DXF655374:DXJ655394 EHB655374:EHF655394 EQX655374:ERB655394 FAT655374:FAX655394 FKP655374:FKT655394 FUL655374:FUP655394 GEH655374:GEL655394 GOD655374:GOH655394 GXZ655374:GYD655394 HHV655374:HHZ655394 HRR655374:HRV655394 IBN655374:IBR655394 ILJ655374:ILN655394 IVF655374:IVJ655394 JFB655374:JFF655394 JOX655374:JPB655394 JYT655374:JYX655394 KIP655374:KIT655394 KSL655374:KSP655394 LCH655374:LCL655394 LMD655374:LMH655394 LVZ655374:LWD655394 MFV655374:MFZ655394 MPR655374:MPV655394 MZN655374:MZR655394 NJJ655374:NJN655394 NTF655374:NTJ655394 ODB655374:ODF655394 OMX655374:ONB655394 OWT655374:OWX655394 PGP655374:PGT655394 PQL655374:PQP655394 QAH655374:QAL655394 QKD655374:QKH655394 QTZ655374:QUD655394 RDV655374:RDZ655394 RNR655374:RNV655394 RXN655374:RXR655394 SHJ655374:SHN655394 SRF655374:SRJ655394 TBB655374:TBF655394 TKX655374:TLB655394 TUT655374:TUX655394 UEP655374:UET655394 UOL655374:UOP655394 UYH655374:UYL655394 VID655374:VIH655394 VRZ655374:VSD655394 WBV655374:WBZ655394 WLR655374:WLV655394 WVN655374:WVR655394 F720910:J720930 JB720910:JF720930 SX720910:TB720930 ACT720910:ACX720930 AMP720910:AMT720930 AWL720910:AWP720930 BGH720910:BGL720930 BQD720910:BQH720930 BZZ720910:CAD720930 CJV720910:CJZ720930 CTR720910:CTV720930 DDN720910:DDR720930 DNJ720910:DNN720930 DXF720910:DXJ720930 EHB720910:EHF720930 EQX720910:ERB720930 FAT720910:FAX720930 FKP720910:FKT720930 FUL720910:FUP720930 GEH720910:GEL720930 GOD720910:GOH720930 GXZ720910:GYD720930 HHV720910:HHZ720930 HRR720910:HRV720930 IBN720910:IBR720930 ILJ720910:ILN720930 IVF720910:IVJ720930 JFB720910:JFF720930 JOX720910:JPB720930 JYT720910:JYX720930 KIP720910:KIT720930 KSL720910:KSP720930 LCH720910:LCL720930 LMD720910:LMH720930 LVZ720910:LWD720930 MFV720910:MFZ720930 MPR720910:MPV720930 MZN720910:MZR720930 NJJ720910:NJN720930 NTF720910:NTJ720930 ODB720910:ODF720930 OMX720910:ONB720930 OWT720910:OWX720930 PGP720910:PGT720930 PQL720910:PQP720930 QAH720910:QAL720930 QKD720910:QKH720930 QTZ720910:QUD720930 RDV720910:RDZ720930 RNR720910:RNV720930 RXN720910:RXR720930 SHJ720910:SHN720930 SRF720910:SRJ720930 TBB720910:TBF720930 TKX720910:TLB720930 TUT720910:TUX720930 UEP720910:UET720930 UOL720910:UOP720930 UYH720910:UYL720930 VID720910:VIH720930 VRZ720910:VSD720930 WBV720910:WBZ720930 WLR720910:WLV720930 WVN720910:WVR720930 F786446:J786466 JB786446:JF786466 SX786446:TB786466 ACT786446:ACX786466 AMP786446:AMT786466 AWL786446:AWP786466 BGH786446:BGL786466 BQD786446:BQH786466 BZZ786446:CAD786466 CJV786446:CJZ786466 CTR786446:CTV786466 DDN786446:DDR786466 DNJ786446:DNN786466 DXF786446:DXJ786466 EHB786446:EHF786466 EQX786446:ERB786466 FAT786446:FAX786466 FKP786446:FKT786466 FUL786446:FUP786466 GEH786446:GEL786466 GOD786446:GOH786466 GXZ786446:GYD786466 HHV786446:HHZ786466 HRR786446:HRV786466 IBN786446:IBR786466 ILJ786446:ILN786466 IVF786446:IVJ786466 JFB786446:JFF786466 JOX786446:JPB786466 JYT786446:JYX786466 KIP786446:KIT786466 KSL786446:KSP786466 LCH786446:LCL786466 LMD786446:LMH786466 LVZ786446:LWD786466 MFV786446:MFZ786466 MPR786446:MPV786466 MZN786446:MZR786466 NJJ786446:NJN786466 NTF786446:NTJ786466 ODB786446:ODF786466 OMX786446:ONB786466 OWT786446:OWX786466 PGP786446:PGT786466 PQL786446:PQP786466 QAH786446:QAL786466 QKD786446:QKH786466 QTZ786446:QUD786466 RDV786446:RDZ786466 RNR786446:RNV786466 RXN786446:RXR786466 SHJ786446:SHN786466 SRF786446:SRJ786466 TBB786446:TBF786466 TKX786446:TLB786466 TUT786446:TUX786466 UEP786446:UET786466 UOL786446:UOP786466 UYH786446:UYL786466 VID786446:VIH786466 VRZ786446:VSD786466 WBV786446:WBZ786466 WLR786446:WLV786466 WVN786446:WVR786466 F851982:J852002 JB851982:JF852002 SX851982:TB852002 ACT851982:ACX852002 AMP851982:AMT852002 AWL851982:AWP852002 BGH851982:BGL852002 BQD851982:BQH852002 BZZ851982:CAD852002 CJV851982:CJZ852002 CTR851982:CTV852002 DDN851982:DDR852002 DNJ851982:DNN852002 DXF851982:DXJ852002 EHB851982:EHF852002 EQX851982:ERB852002 FAT851982:FAX852002 FKP851982:FKT852002 FUL851982:FUP852002 GEH851982:GEL852002 GOD851982:GOH852002 GXZ851982:GYD852002 HHV851982:HHZ852002 HRR851982:HRV852002 IBN851982:IBR852002 ILJ851982:ILN852002 IVF851982:IVJ852002 JFB851982:JFF852002 JOX851982:JPB852002 JYT851982:JYX852002 KIP851982:KIT852002 KSL851982:KSP852002 LCH851982:LCL852002 LMD851982:LMH852002 LVZ851982:LWD852002 MFV851982:MFZ852002 MPR851982:MPV852002 MZN851982:MZR852002 NJJ851982:NJN852002 NTF851982:NTJ852002 ODB851982:ODF852002 OMX851982:ONB852002 OWT851982:OWX852002 PGP851982:PGT852002 PQL851982:PQP852002 QAH851982:QAL852002 QKD851982:QKH852002 QTZ851982:QUD852002 RDV851982:RDZ852002 RNR851982:RNV852002 RXN851982:RXR852002 SHJ851982:SHN852002 SRF851982:SRJ852002 TBB851982:TBF852002 TKX851982:TLB852002 TUT851982:TUX852002 UEP851982:UET852002 UOL851982:UOP852002 UYH851982:UYL852002 VID851982:VIH852002 VRZ851982:VSD852002 WBV851982:WBZ852002 WLR851982:WLV852002 WVN851982:WVR852002 F917518:J917538 JB917518:JF917538 SX917518:TB917538 ACT917518:ACX917538 AMP917518:AMT917538 AWL917518:AWP917538 BGH917518:BGL917538 BQD917518:BQH917538 BZZ917518:CAD917538 CJV917518:CJZ917538 CTR917518:CTV917538 DDN917518:DDR917538 DNJ917518:DNN917538 DXF917518:DXJ917538 EHB917518:EHF917538 EQX917518:ERB917538 FAT917518:FAX917538 FKP917518:FKT917538 FUL917518:FUP917538 GEH917518:GEL917538 GOD917518:GOH917538 GXZ917518:GYD917538 HHV917518:HHZ917538 HRR917518:HRV917538 IBN917518:IBR917538 ILJ917518:ILN917538 IVF917518:IVJ917538 JFB917518:JFF917538 JOX917518:JPB917538 JYT917518:JYX917538 KIP917518:KIT917538 KSL917518:KSP917538 LCH917518:LCL917538 LMD917518:LMH917538 LVZ917518:LWD917538 MFV917518:MFZ917538 MPR917518:MPV917538 MZN917518:MZR917538 NJJ917518:NJN917538 NTF917518:NTJ917538 ODB917518:ODF917538 OMX917518:ONB917538 OWT917518:OWX917538 PGP917518:PGT917538 PQL917518:PQP917538 QAH917518:QAL917538 QKD917518:QKH917538 QTZ917518:QUD917538 RDV917518:RDZ917538 RNR917518:RNV917538 RXN917518:RXR917538 SHJ917518:SHN917538 SRF917518:SRJ917538 TBB917518:TBF917538 TKX917518:TLB917538 TUT917518:TUX917538 UEP917518:UET917538 UOL917518:UOP917538 UYH917518:UYL917538 VID917518:VIH917538 VRZ917518:VSD917538 WBV917518:WBZ917538 WLR917518:WLV917538 WVN917518:WVR917538 F983054:J983074 JB983054:JF983074 SX983054:TB983074 ACT983054:ACX983074 AMP983054:AMT983074 AWL983054:AWP983074 BGH983054:BGL983074 BQD983054:BQH983074 BZZ983054:CAD983074 CJV983054:CJZ983074 CTR983054:CTV983074 DDN983054:DDR983074 DNJ983054:DNN983074 DXF983054:DXJ983074 EHB983054:EHF983074 EQX983054:ERB983074 FAT983054:FAX983074 FKP983054:FKT983074 FUL983054:FUP983074 GEH983054:GEL983074 GOD983054:GOH983074 GXZ983054:GYD983074 HHV983054:HHZ983074 HRR983054:HRV983074 IBN983054:IBR983074 ILJ983054:ILN983074 IVF983054:IVJ983074 JFB983054:JFF983074 JOX983054:JPB983074 JYT983054:JYX983074 KIP983054:KIT983074 KSL983054:KSP983074 LCH983054:LCL983074 LMD983054:LMH983074 LVZ983054:LWD983074 MFV983054:MFZ983074 MPR983054:MPV983074 MZN983054:MZR983074 NJJ983054:NJN983074 NTF983054:NTJ983074 ODB983054:ODF983074 OMX983054:ONB983074 OWT983054:OWX983074 PGP983054:PGT983074 PQL983054:PQP983074 QAH983054:QAL983074 QKD983054:QKH983074 QTZ983054:QUD983074 RDV983054:RDZ983074 RNR983054:RNV983074 RXN983054:RXR983074 SHJ983054:SHN983074 SRF983054:SRJ983074 TBB983054:TBF983074 TKX983054:TLB983074 TUT983054:TUX983074 UEP983054:UET983074 UOL983054:UOP983074 UYH983054:UYL983074 VID983054:VIH983074 VRZ983054:VSD983074 WBV983054:WBZ983074 WLR983054:WLV983074 F59:J61">
      <formula1>-9.99999999999999E+23</formula1>
      <formula2>9.99999999999999E+23</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J27"/>
  <sheetViews>
    <sheetView topLeftCell="A13" workbookViewId="0">
      <selection activeCell="A19" sqref="A19:E19"/>
    </sheetView>
  </sheetViews>
  <sheetFormatPr defaultRowHeight="15"/>
  <cols>
    <col min="1" max="1" width="41.28515625" style="77" customWidth="1"/>
    <col min="2" max="2" width="16.5703125" style="77" customWidth="1"/>
    <col min="3" max="7" width="17.5703125" style="77" customWidth="1"/>
    <col min="8" max="8" width="9.140625" style="77"/>
    <col min="9" max="9" width="23.140625" style="77" customWidth="1"/>
    <col min="10" max="16384" width="9.140625" style="77"/>
  </cols>
  <sheetData>
    <row r="1" spans="1:10" ht="18.75">
      <c r="A1" s="157" t="s">
        <v>384</v>
      </c>
      <c r="B1" s="158"/>
    </row>
    <row r="3" spans="1:10" ht="15" customHeight="1">
      <c r="A3" s="299" t="s">
        <v>385</v>
      </c>
      <c r="B3" s="300" t="s">
        <v>386</v>
      </c>
      <c r="C3" s="13" t="s">
        <v>345</v>
      </c>
      <c r="D3" s="299" t="s">
        <v>387</v>
      </c>
      <c r="E3" s="299"/>
      <c r="F3" s="299"/>
      <c r="G3" s="299"/>
    </row>
    <row r="4" spans="1:10">
      <c r="A4" s="299"/>
      <c r="B4" s="301"/>
      <c r="C4" s="13"/>
      <c r="D4" s="13" t="s">
        <v>347</v>
      </c>
      <c r="E4" s="13" t="s">
        <v>348</v>
      </c>
      <c r="F4" s="13" t="s">
        <v>349</v>
      </c>
      <c r="G4" s="13" t="s">
        <v>350</v>
      </c>
    </row>
    <row r="5" spans="1:10">
      <c r="A5" s="159">
        <v>1</v>
      </c>
      <c r="B5" s="159"/>
      <c r="C5" s="159">
        <v>2</v>
      </c>
      <c r="D5" s="159">
        <v>3</v>
      </c>
      <c r="E5" s="159">
        <v>4</v>
      </c>
      <c r="F5" s="159">
        <v>5</v>
      </c>
      <c r="G5" s="159">
        <v>6</v>
      </c>
    </row>
    <row r="6" spans="1:10" s="163" customFormat="1">
      <c r="A6" s="160" t="s">
        <v>388</v>
      </c>
      <c r="B6" s="161" t="s">
        <v>389</v>
      </c>
      <c r="C6" s="56">
        <f>SUM(D6:G6)</f>
        <v>840</v>
      </c>
      <c r="D6" s="56">
        <v>0</v>
      </c>
      <c r="E6" s="56">
        <v>0</v>
      </c>
      <c r="F6" s="162">
        <v>220</v>
      </c>
      <c r="G6" s="162">
        <v>620</v>
      </c>
    </row>
    <row r="7" spans="1:10" s="163" customFormat="1" ht="25.5">
      <c r="A7" s="164" t="s">
        <v>390</v>
      </c>
      <c r="B7" s="302" t="s">
        <v>391</v>
      </c>
      <c r="C7" s="303"/>
      <c r="D7" s="303"/>
      <c r="E7" s="303"/>
      <c r="F7" s="303"/>
      <c r="G7" s="304"/>
    </row>
    <row r="8" spans="1:10" s="163" customFormat="1">
      <c r="A8" s="160" t="s">
        <v>392</v>
      </c>
      <c r="B8" s="161" t="s">
        <v>389</v>
      </c>
      <c r="C8" s="165">
        <f>SUM(D8:G8)</f>
        <v>1007</v>
      </c>
      <c r="D8" s="165">
        <v>0</v>
      </c>
      <c r="E8" s="165">
        <v>0</v>
      </c>
      <c r="F8" s="165">
        <v>451.42</v>
      </c>
      <c r="G8" s="165">
        <v>555.58000000000004</v>
      </c>
    </row>
    <row r="9" spans="1:10" ht="30">
      <c r="A9" s="160" t="s">
        <v>393</v>
      </c>
      <c r="B9" s="161" t="s">
        <v>2</v>
      </c>
      <c r="C9" s="305">
        <v>2003.4</v>
      </c>
      <c r="D9" s="306"/>
      <c r="E9" s="306"/>
      <c r="F9" s="306"/>
      <c r="G9" s="307"/>
      <c r="I9" s="166"/>
      <c r="J9" s="167"/>
    </row>
    <row r="10" spans="1:10" ht="30">
      <c r="A10" s="160" t="s">
        <v>394</v>
      </c>
      <c r="B10" s="161" t="s">
        <v>395</v>
      </c>
      <c r="C10" s="296">
        <f>C9/C11*1000</f>
        <v>1989.4736842105265</v>
      </c>
      <c r="D10" s="297"/>
      <c r="E10" s="297"/>
      <c r="F10" s="297"/>
      <c r="G10" s="298"/>
    </row>
    <row r="11" spans="1:10" ht="60">
      <c r="A11" s="160" t="s">
        <v>396</v>
      </c>
      <c r="B11" s="161" t="s">
        <v>389</v>
      </c>
      <c r="C11" s="165">
        <v>1007</v>
      </c>
      <c r="D11" s="168">
        <f>D8</f>
        <v>0</v>
      </c>
      <c r="E11" s="168">
        <f>E8</f>
        <v>0</v>
      </c>
      <c r="F11" s="168">
        <f>F8/C8*C11</f>
        <v>451.42</v>
      </c>
      <c r="G11" s="168">
        <f>C11-F11</f>
        <v>555.57999999999993</v>
      </c>
    </row>
    <row r="14" spans="1:10" ht="18.75">
      <c r="A14" s="169" t="s">
        <v>397</v>
      </c>
      <c r="B14" s="170"/>
      <c r="H14" s="33"/>
      <c r="I14" s="33"/>
    </row>
    <row r="15" spans="1:10">
      <c r="H15" s="33"/>
      <c r="I15" s="33"/>
    </row>
    <row r="16" spans="1:10" s="55" customFormat="1" ht="25.5">
      <c r="A16" s="290" t="s">
        <v>398</v>
      </c>
      <c r="B16" s="290"/>
      <c r="C16" s="290"/>
      <c r="D16" s="290"/>
      <c r="E16" s="290"/>
      <c r="F16" s="171" t="s">
        <v>399</v>
      </c>
      <c r="G16" s="171" t="s">
        <v>400</v>
      </c>
    </row>
    <row r="17" spans="1:7" s="55" customFormat="1">
      <c r="A17" s="291" t="s">
        <v>401</v>
      </c>
      <c r="B17" s="291"/>
      <c r="C17" s="291"/>
      <c r="D17" s="291"/>
      <c r="E17" s="291"/>
      <c r="F17" s="172"/>
      <c r="G17" s="171"/>
    </row>
    <row r="18" spans="1:7" s="55" customFormat="1" ht="25.5">
      <c r="A18" s="292" t="s">
        <v>402</v>
      </c>
      <c r="B18" s="292"/>
      <c r="C18" s="292"/>
      <c r="D18" s="292"/>
      <c r="E18" s="292"/>
      <c r="F18" s="173" t="s">
        <v>403</v>
      </c>
      <c r="G18" s="174" t="s">
        <v>404</v>
      </c>
    </row>
    <row r="19" spans="1:7" s="55" customFormat="1" ht="25.5">
      <c r="A19" s="292" t="s">
        <v>405</v>
      </c>
      <c r="B19" s="292"/>
      <c r="C19" s="292"/>
      <c r="D19" s="292"/>
      <c r="E19" s="292"/>
      <c r="F19" s="173" t="s">
        <v>403</v>
      </c>
      <c r="G19" s="174" t="s">
        <v>404</v>
      </c>
    </row>
    <row r="20" spans="1:7" s="55" customFormat="1" ht="25.5">
      <c r="A20" s="293" t="s">
        <v>406</v>
      </c>
      <c r="B20" s="294"/>
      <c r="C20" s="294"/>
      <c r="D20" s="294"/>
      <c r="E20" s="295"/>
      <c r="F20" s="173" t="s">
        <v>403</v>
      </c>
      <c r="G20" s="174" t="s">
        <v>404</v>
      </c>
    </row>
    <row r="21" spans="1:7" s="55" customFormat="1" ht="25.5">
      <c r="A21" s="289" t="s">
        <v>407</v>
      </c>
      <c r="B21" s="289"/>
      <c r="C21" s="289"/>
      <c r="D21" s="289"/>
      <c r="E21" s="289"/>
      <c r="F21" s="173" t="s">
        <v>403</v>
      </c>
      <c r="G21" s="174" t="s">
        <v>404</v>
      </c>
    </row>
    <row r="22" spans="1:7" s="55" customFormat="1">
      <c r="A22" s="291" t="s">
        <v>408</v>
      </c>
      <c r="B22" s="291"/>
      <c r="C22" s="291"/>
      <c r="D22" s="291"/>
      <c r="E22" s="291"/>
      <c r="F22" s="172"/>
      <c r="G22" s="174"/>
    </row>
    <row r="23" spans="1:7" s="55" customFormat="1" ht="25.5">
      <c r="A23" s="289" t="s">
        <v>409</v>
      </c>
      <c r="B23" s="289"/>
      <c r="C23" s="289"/>
      <c r="D23" s="289"/>
      <c r="E23" s="289"/>
      <c r="F23" s="173" t="s">
        <v>403</v>
      </c>
      <c r="G23" s="174" t="s">
        <v>404</v>
      </c>
    </row>
    <row r="24" spans="1:7" s="55" customFormat="1" ht="25.5">
      <c r="A24" s="289" t="s">
        <v>410</v>
      </c>
      <c r="B24" s="289"/>
      <c r="C24" s="289"/>
      <c r="D24" s="289"/>
      <c r="E24" s="289"/>
      <c r="F24" s="173" t="s">
        <v>403</v>
      </c>
      <c r="G24" s="174" t="s">
        <v>404</v>
      </c>
    </row>
    <row r="25" spans="1:7" s="55" customFormat="1" ht="25.5">
      <c r="A25" s="292" t="s">
        <v>411</v>
      </c>
      <c r="B25" s="292"/>
      <c r="C25" s="292"/>
      <c r="D25" s="292"/>
      <c r="E25" s="292"/>
      <c r="F25" s="173" t="s">
        <v>403</v>
      </c>
      <c r="G25" s="174" t="s">
        <v>404</v>
      </c>
    </row>
    <row r="26" spans="1:7" s="55" customFormat="1">
      <c r="A26" s="291" t="s">
        <v>412</v>
      </c>
      <c r="B26" s="291"/>
      <c r="C26" s="291"/>
      <c r="D26" s="291"/>
      <c r="E26" s="291"/>
      <c r="F26" s="172"/>
      <c r="G26" s="174"/>
    </row>
    <row r="27" spans="1:7" s="55" customFormat="1" ht="25.5">
      <c r="A27" s="289" t="s">
        <v>413</v>
      </c>
      <c r="B27" s="289"/>
      <c r="C27" s="289"/>
      <c r="D27" s="289"/>
      <c r="E27" s="289"/>
      <c r="F27" s="173" t="s">
        <v>403</v>
      </c>
      <c r="G27" s="174" t="s">
        <v>404</v>
      </c>
    </row>
  </sheetData>
  <sheetProtection password="CF66" sheet="1" objects="1" scenarios="1" selectLockedCells="1" selectUnlockedCells="1"/>
  <mergeCells count="18">
    <mergeCell ref="C10:G10"/>
    <mergeCell ref="A3:A4"/>
    <mergeCell ref="B3:B4"/>
    <mergeCell ref="D3:G3"/>
    <mergeCell ref="B7:G7"/>
    <mergeCell ref="C9:G9"/>
    <mergeCell ref="A27:E27"/>
    <mergeCell ref="A16:E16"/>
    <mergeCell ref="A17:E17"/>
    <mergeCell ref="A18:E18"/>
    <mergeCell ref="A19:E19"/>
    <mergeCell ref="A20:E20"/>
    <mergeCell ref="A21:E21"/>
    <mergeCell ref="A22:E22"/>
    <mergeCell ref="A23:E23"/>
    <mergeCell ref="A24:E24"/>
    <mergeCell ref="A25:E25"/>
    <mergeCell ref="A26:E26"/>
  </mergeCells>
  <hyperlinks>
    <hyperlink ref="B7" r:id="rId1"/>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I7"/>
  <sheetViews>
    <sheetView view="pageBreakPreview" zoomScaleNormal="100" zoomScaleSheetLayoutView="100" workbookViewId="0">
      <selection activeCell="D18" sqref="D18"/>
    </sheetView>
  </sheetViews>
  <sheetFormatPr defaultRowHeight="15"/>
  <cols>
    <col min="1" max="1" width="10.85546875" style="7" customWidth="1"/>
    <col min="2" max="2" width="30.85546875" style="7" customWidth="1"/>
    <col min="3" max="3" width="25.85546875" style="7" customWidth="1"/>
    <col min="4" max="4" width="31.7109375" style="7" customWidth="1"/>
    <col min="5" max="5" width="44.42578125" style="7" customWidth="1"/>
    <col min="6" max="16384" width="9.140625" style="7"/>
  </cols>
  <sheetData>
    <row r="1" spans="1:9" ht="69" customHeight="1">
      <c r="A1" s="308" t="s">
        <v>73</v>
      </c>
      <c r="B1" s="308"/>
      <c r="C1" s="308"/>
      <c r="D1" s="308"/>
      <c r="E1" s="308"/>
      <c r="F1" s="14"/>
      <c r="G1" s="14"/>
      <c r="H1" s="14"/>
      <c r="I1" s="14"/>
    </row>
    <row r="3" spans="1:9">
      <c r="A3" s="22" t="s">
        <v>0</v>
      </c>
      <c r="B3" s="13" t="s">
        <v>129</v>
      </c>
      <c r="C3" s="13" t="s">
        <v>74</v>
      </c>
      <c r="D3" s="13" t="s">
        <v>130</v>
      </c>
      <c r="E3" s="13" t="s">
        <v>131</v>
      </c>
    </row>
    <row r="4" spans="1:9">
      <c r="A4" s="66" t="s">
        <v>134</v>
      </c>
      <c r="B4" s="87" t="s">
        <v>132</v>
      </c>
      <c r="C4" s="62" t="s">
        <v>139</v>
      </c>
      <c r="D4" s="87" t="s">
        <v>133</v>
      </c>
      <c r="E4" s="61" t="s">
        <v>138</v>
      </c>
    </row>
    <row r="5" spans="1:9">
      <c r="A5" s="61" t="s">
        <v>135</v>
      </c>
      <c r="B5" s="87" t="s">
        <v>132</v>
      </c>
      <c r="C5" s="62" t="s">
        <v>139</v>
      </c>
      <c r="D5" s="87" t="s">
        <v>133</v>
      </c>
      <c r="E5" s="61" t="s">
        <v>138</v>
      </c>
    </row>
    <row r="6" spans="1:9">
      <c r="A6" s="61" t="s">
        <v>136</v>
      </c>
      <c r="B6" s="87" t="s">
        <v>132</v>
      </c>
      <c r="C6" s="62" t="s">
        <v>139</v>
      </c>
      <c r="D6" s="87" t="s">
        <v>133</v>
      </c>
      <c r="E6" s="61" t="s">
        <v>138</v>
      </c>
    </row>
    <row r="7" spans="1:9">
      <c r="A7" s="61" t="s">
        <v>137</v>
      </c>
      <c r="B7" s="87" t="s">
        <v>132</v>
      </c>
      <c r="C7" s="62" t="s">
        <v>139</v>
      </c>
      <c r="D7" s="87" t="s">
        <v>133</v>
      </c>
      <c r="E7" s="61" t="s">
        <v>138</v>
      </c>
    </row>
  </sheetData>
  <sheetProtection password="CF66" sheet="1" formatCells="0" formatColumns="0" formatRows="0" insertColumns="0" insertRows="0" insertHyperlinks="0" deleteColumns="0" deleteRows="0" sort="0" autoFilter="0" pivotTables="0"/>
  <mergeCells count="1">
    <mergeCell ref="A1:E1"/>
  </mergeCells>
  <phoneticPr fontId="144" type="noConversion"/>
  <printOptions horizontalCentered="1"/>
  <pageMargins left="0.19685039370078741" right="0.19685039370078741" top="0.78740157480314965" bottom="0.3937007874015748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J76"/>
  <sheetViews>
    <sheetView view="pageBreakPreview" topLeftCell="A52" zoomScaleNormal="100" workbookViewId="0">
      <selection activeCell="D68" sqref="D68:E68"/>
    </sheetView>
  </sheetViews>
  <sheetFormatPr defaultRowHeight="15"/>
  <cols>
    <col min="1" max="1" width="4" style="7" customWidth="1"/>
    <col min="2" max="2" width="29.42578125" style="7" customWidth="1"/>
    <col min="3" max="3" width="49.42578125" style="7" customWidth="1"/>
    <col min="4" max="4" width="15.5703125" style="7" customWidth="1"/>
    <col min="5" max="6" width="14" style="7" customWidth="1"/>
    <col min="7" max="7" width="12.85546875" style="7" bestFit="1" customWidth="1"/>
    <col min="8" max="8" width="3.28515625" style="7" customWidth="1"/>
    <col min="9" max="16384" width="9.140625" style="7"/>
  </cols>
  <sheetData>
    <row r="1" spans="1:10" ht="18.75">
      <c r="A1" s="324" t="s">
        <v>107</v>
      </c>
      <c r="B1" s="324"/>
      <c r="C1" s="324"/>
      <c r="D1" s="324"/>
      <c r="E1" s="324"/>
      <c r="F1" s="324"/>
      <c r="G1" s="324"/>
      <c r="H1" s="55"/>
      <c r="I1" s="55"/>
      <c r="J1" s="55"/>
    </row>
    <row r="2" spans="1:10" ht="18.75">
      <c r="A2" s="55"/>
      <c r="B2" s="57"/>
      <c r="C2" s="55"/>
      <c r="D2" s="55"/>
      <c r="E2" s="55"/>
      <c r="F2" s="55"/>
      <c r="G2" s="55"/>
      <c r="H2" s="55"/>
      <c r="I2" s="55"/>
      <c r="J2" s="55"/>
    </row>
    <row r="3" spans="1:10" ht="62.25" customHeight="1">
      <c r="A3" s="58"/>
      <c r="B3" s="325" t="s">
        <v>290</v>
      </c>
      <c r="C3" s="325"/>
      <c r="D3" s="325"/>
      <c r="E3" s="325"/>
      <c r="F3" s="325"/>
      <c r="G3" s="325"/>
      <c r="H3" s="116"/>
      <c r="I3" s="116"/>
      <c r="J3" s="116"/>
    </row>
    <row r="4" spans="1:10" s="77" customFormat="1" ht="9" customHeight="1">
      <c r="A4" s="58"/>
      <c r="B4" s="119"/>
      <c r="C4" s="119"/>
      <c r="D4" s="119"/>
      <c r="E4" s="119"/>
      <c r="F4" s="119"/>
      <c r="G4" s="119"/>
      <c r="H4" s="116"/>
      <c r="I4" s="116"/>
      <c r="J4" s="116"/>
    </row>
    <row r="5" spans="1:10" ht="16.5" customHeight="1">
      <c r="A5" s="326" t="s">
        <v>252</v>
      </c>
      <c r="B5" s="326"/>
      <c r="C5" s="326"/>
      <c r="D5" s="326"/>
      <c r="E5" s="326"/>
      <c r="F5" s="326"/>
      <c r="G5" s="326"/>
      <c r="H5" s="59"/>
      <c r="I5" s="59"/>
      <c r="J5" s="59"/>
    </row>
    <row r="6" spans="1:10" s="77" customFormat="1" ht="7.5" customHeight="1">
      <c r="A6" s="118"/>
      <c r="B6" s="118"/>
      <c r="C6" s="118"/>
      <c r="D6" s="118"/>
      <c r="E6" s="118"/>
      <c r="F6" s="118"/>
      <c r="G6" s="118"/>
      <c r="H6" s="59"/>
      <c r="I6" s="59"/>
      <c r="J6" s="59"/>
    </row>
    <row r="7" spans="1:10" ht="30">
      <c r="A7" s="55"/>
      <c r="B7" s="60" t="s">
        <v>108</v>
      </c>
      <c r="C7" s="60" t="s">
        <v>112</v>
      </c>
      <c r="D7" s="60" t="s">
        <v>109</v>
      </c>
      <c r="E7" s="60" t="s">
        <v>110</v>
      </c>
      <c r="F7" s="60" t="s">
        <v>111</v>
      </c>
      <c r="G7" s="60" t="s">
        <v>113</v>
      </c>
      <c r="H7" s="59"/>
      <c r="I7" s="59"/>
      <c r="J7" s="59"/>
    </row>
    <row r="8" spans="1:10">
      <c r="A8" s="55"/>
      <c r="B8" s="60" t="s">
        <v>143</v>
      </c>
      <c r="C8" s="60" t="s">
        <v>114</v>
      </c>
      <c r="D8" s="60" t="s">
        <v>114</v>
      </c>
      <c r="E8" s="60" t="s">
        <v>114</v>
      </c>
      <c r="F8" s="60" t="s">
        <v>114</v>
      </c>
      <c r="G8" s="60" t="s">
        <v>114</v>
      </c>
      <c r="H8" s="59"/>
      <c r="I8" s="59"/>
      <c r="J8" s="59"/>
    </row>
    <row r="9" spans="1:10">
      <c r="A9" s="55"/>
      <c r="B9" s="331" t="s">
        <v>293</v>
      </c>
      <c r="C9" s="331"/>
      <c r="D9" s="331"/>
      <c r="E9" s="331"/>
      <c r="F9" s="331"/>
      <c r="G9" s="331"/>
      <c r="H9" s="59"/>
      <c r="I9" s="59"/>
      <c r="J9" s="59"/>
    </row>
    <row r="10" spans="1:10" ht="7.5" customHeight="1">
      <c r="A10" s="55"/>
      <c r="B10" s="55"/>
      <c r="C10" s="55"/>
      <c r="D10" s="55"/>
      <c r="E10" s="55"/>
      <c r="F10" s="55"/>
      <c r="G10" s="55"/>
      <c r="H10" s="55"/>
      <c r="I10" s="55"/>
      <c r="J10" s="55"/>
    </row>
    <row r="11" spans="1:10" s="77" customFormat="1" ht="17.25" customHeight="1">
      <c r="A11" s="58"/>
      <c r="B11" s="328" t="s">
        <v>321</v>
      </c>
      <c r="C11" s="328"/>
      <c r="D11" s="328"/>
      <c r="E11" s="328"/>
      <c r="F11" s="328"/>
      <c r="G11" s="328"/>
      <c r="H11" s="328"/>
      <c r="I11" s="328"/>
      <c r="J11" s="328"/>
    </row>
    <row r="12" spans="1:10" s="77" customFormat="1">
      <c r="A12" s="55"/>
      <c r="B12" s="55"/>
      <c r="C12" s="76" t="s">
        <v>304</v>
      </c>
      <c r="D12" s="55"/>
      <c r="E12" s="55"/>
      <c r="F12" s="55"/>
      <c r="G12" s="55"/>
      <c r="H12" s="55"/>
      <c r="I12" s="55"/>
      <c r="J12" s="55"/>
    </row>
    <row r="13" spans="1:10" s="77" customFormat="1">
      <c r="A13" s="55"/>
      <c r="B13" s="56" t="s">
        <v>115</v>
      </c>
      <c r="C13" s="56" t="s">
        <v>116</v>
      </c>
      <c r="D13" s="55"/>
      <c r="E13" s="55"/>
      <c r="F13" s="55"/>
      <c r="G13" s="55"/>
      <c r="H13" s="55"/>
      <c r="I13" s="55"/>
      <c r="J13" s="55"/>
    </row>
    <row r="14" spans="1:10" s="77" customFormat="1">
      <c r="A14" s="55"/>
      <c r="B14" s="124">
        <v>1</v>
      </c>
      <c r="C14" s="124">
        <v>0</v>
      </c>
      <c r="D14" s="55"/>
      <c r="E14" s="55"/>
      <c r="F14" s="55"/>
      <c r="G14" s="55"/>
      <c r="H14" s="55"/>
      <c r="I14" s="55"/>
      <c r="J14" s="55"/>
    </row>
    <row r="15" spans="1:10" s="77" customFormat="1">
      <c r="A15" s="55"/>
      <c r="B15" s="124">
        <v>2</v>
      </c>
      <c r="C15" s="124">
        <v>0</v>
      </c>
      <c r="D15" s="55"/>
      <c r="E15" s="55"/>
      <c r="F15" s="55"/>
      <c r="G15" s="55"/>
      <c r="H15" s="55"/>
      <c r="I15" s="55"/>
      <c r="J15" s="55"/>
    </row>
    <row r="16" spans="1:10" s="77" customFormat="1">
      <c r="A16" s="55"/>
      <c r="B16" s="124">
        <v>3</v>
      </c>
      <c r="C16" s="124">
        <v>0</v>
      </c>
      <c r="D16" s="55"/>
      <c r="E16" s="55"/>
      <c r="F16" s="55"/>
      <c r="G16" s="55"/>
      <c r="H16" s="55"/>
      <c r="I16" s="55"/>
      <c r="J16" s="55"/>
    </row>
    <row r="17" spans="1:10" s="77" customFormat="1">
      <c r="A17" s="55"/>
      <c r="B17" s="124">
        <v>4</v>
      </c>
      <c r="C17" s="124">
        <v>0</v>
      </c>
      <c r="D17" s="55"/>
      <c r="E17" s="55"/>
      <c r="F17" s="55"/>
      <c r="G17" s="55"/>
      <c r="H17" s="55"/>
      <c r="I17" s="55"/>
      <c r="J17" s="55"/>
    </row>
    <row r="18" spans="1:10" s="77" customFormat="1">
      <c r="A18" s="55"/>
      <c r="B18" s="55"/>
      <c r="C18" s="55"/>
      <c r="D18" s="55"/>
      <c r="E18" s="55"/>
      <c r="F18" s="55"/>
      <c r="G18" s="55"/>
      <c r="H18" s="55"/>
      <c r="I18" s="55"/>
      <c r="J18" s="55"/>
    </row>
    <row r="19" spans="1:10" s="77" customFormat="1" ht="62.25" customHeight="1">
      <c r="A19" s="58"/>
      <c r="B19" s="317" t="s">
        <v>322</v>
      </c>
      <c r="C19" s="317"/>
      <c r="D19" s="317"/>
      <c r="E19" s="317"/>
      <c r="F19" s="317"/>
      <c r="G19" s="317"/>
      <c r="H19" s="120"/>
      <c r="I19" s="120"/>
      <c r="J19" s="120"/>
    </row>
    <row r="20" spans="1:10" s="77" customFormat="1">
      <c r="A20" s="55"/>
      <c r="B20" s="55"/>
      <c r="C20" s="76" t="s">
        <v>305</v>
      </c>
      <c r="D20" s="55"/>
      <c r="E20" s="55"/>
      <c r="F20" s="55"/>
      <c r="G20" s="55"/>
      <c r="H20" s="55"/>
      <c r="I20" s="55"/>
      <c r="J20" s="55"/>
    </row>
    <row r="21" spans="1:10" s="77" customFormat="1">
      <c r="A21" s="55"/>
      <c r="B21" s="329" t="s">
        <v>191</v>
      </c>
      <c r="C21" s="320" t="s">
        <v>117</v>
      </c>
      <c r="D21" s="320"/>
      <c r="E21" s="320"/>
      <c r="F21" s="320"/>
      <c r="G21" s="55"/>
      <c r="H21" s="55"/>
      <c r="I21" s="55"/>
      <c r="J21" s="55"/>
    </row>
    <row r="22" spans="1:10" s="77" customFormat="1">
      <c r="A22" s="55"/>
      <c r="B22" s="330"/>
      <c r="C22" s="56" t="s">
        <v>306</v>
      </c>
      <c r="D22" s="56" t="s">
        <v>307</v>
      </c>
      <c r="E22" s="56" t="s">
        <v>308</v>
      </c>
      <c r="F22" s="56" t="s">
        <v>309</v>
      </c>
      <c r="G22" s="55"/>
      <c r="H22" s="55"/>
      <c r="I22" s="55"/>
      <c r="J22" s="55"/>
    </row>
    <row r="23" spans="1:10" s="77" customFormat="1">
      <c r="A23" s="55"/>
      <c r="B23" s="123" t="s">
        <v>193</v>
      </c>
      <c r="C23" s="56">
        <v>0</v>
      </c>
      <c r="D23" s="56">
        <v>0</v>
      </c>
      <c r="E23" s="56">
        <v>0</v>
      </c>
      <c r="F23" s="56">
        <v>0</v>
      </c>
      <c r="G23" s="55"/>
      <c r="H23" s="55"/>
      <c r="I23" s="55"/>
      <c r="J23" s="55"/>
    </row>
    <row r="24" spans="1:10" s="77" customFormat="1">
      <c r="A24" s="55"/>
      <c r="B24" s="124" t="s">
        <v>192</v>
      </c>
      <c r="C24" s="56">
        <v>0</v>
      </c>
      <c r="D24" s="56">
        <v>0</v>
      </c>
      <c r="E24" s="56">
        <v>0</v>
      </c>
      <c r="F24" s="56">
        <v>0</v>
      </c>
      <c r="G24" s="55"/>
      <c r="H24" s="55"/>
      <c r="I24" s="55"/>
      <c r="J24" s="55"/>
    </row>
    <row r="25" spans="1:10" s="77" customFormat="1">
      <c r="A25" s="55"/>
      <c r="B25" s="64"/>
      <c r="C25" s="65"/>
      <c r="D25" s="55"/>
      <c r="E25" s="55"/>
      <c r="F25" s="55"/>
      <c r="G25" s="55"/>
      <c r="H25" s="55"/>
      <c r="I25" s="55"/>
      <c r="J25" s="55"/>
    </row>
    <row r="26" spans="1:10" s="77" customFormat="1" ht="21.75" customHeight="1" thickBot="1">
      <c r="A26" s="58"/>
      <c r="B26" s="328" t="s">
        <v>323</v>
      </c>
      <c r="C26" s="328"/>
      <c r="D26" s="328"/>
      <c r="E26" s="328"/>
      <c r="F26" s="328"/>
      <c r="G26" s="328"/>
      <c r="H26" s="328"/>
      <c r="I26" s="328"/>
      <c r="J26" s="328"/>
    </row>
    <row r="27" spans="1:10" s="77" customFormat="1" ht="66" customHeight="1" thickBot="1">
      <c r="A27" s="55"/>
      <c r="B27" s="125" t="s">
        <v>140</v>
      </c>
      <c r="C27" s="126" t="s">
        <v>141</v>
      </c>
      <c r="D27" s="127" t="s">
        <v>142</v>
      </c>
      <c r="E27" s="55"/>
      <c r="F27" s="55"/>
      <c r="G27" s="55"/>
      <c r="H27" s="55"/>
      <c r="I27" s="55"/>
      <c r="J27" s="55"/>
    </row>
    <row r="28" spans="1:10" s="77" customFormat="1" ht="26.25" customHeight="1">
      <c r="A28" s="55"/>
      <c r="B28" s="314" t="s">
        <v>310</v>
      </c>
      <c r="C28" s="318"/>
      <c r="D28" s="319"/>
      <c r="E28" s="55"/>
      <c r="F28" s="55"/>
      <c r="G28" s="55"/>
      <c r="H28" s="55"/>
      <c r="I28" s="55"/>
      <c r="J28" s="55"/>
    </row>
    <row r="29" spans="1:10" s="77" customFormat="1" ht="26.25" customHeight="1">
      <c r="A29" s="55"/>
      <c r="B29" s="314" t="s">
        <v>311</v>
      </c>
      <c r="C29" s="318"/>
      <c r="D29" s="319"/>
      <c r="E29" s="55"/>
      <c r="F29" s="55"/>
      <c r="G29" s="55"/>
      <c r="H29" s="55"/>
      <c r="I29" s="55"/>
      <c r="J29" s="55"/>
    </row>
    <row r="30" spans="1:10" s="77" customFormat="1" ht="26.25" customHeight="1">
      <c r="B30" s="314" t="s">
        <v>312</v>
      </c>
      <c r="C30" s="318"/>
      <c r="D30" s="319"/>
    </row>
    <row r="31" spans="1:10" s="77" customFormat="1" ht="26.25" customHeight="1">
      <c r="B31" s="314" t="s">
        <v>313</v>
      </c>
      <c r="C31" s="318"/>
      <c r="D31" s="319"/>
    </row>
    <row r="32" spans="1:10" s="77" customFormat="1" ht="26.25" customHeight="1">
      <c r="B32" s="314" t="s">
        <v>314</v>
      </c>
      <c r="C32" s="318"/>
      <c r="D32" s="319"/>
    </row>
    <row r="33" spans="1:10" s="77" customFormat="1" ht="26.25" customHeight="1">
      <c r="B33" s="314" t="s">
        <v>315</v>
      </c>
      <c r="C33" s="318"/>
      <c r="D33" s="319"/>
    </row>
    <row r="34" spans="1:10" s="77" customFormat="1" ht="26.25" customHeight="1">
      <c r="B34" s="314" t="s">
        <v>316</v>
      </c>
      <c r="C34" s="318"/>
      <c r="D34" s="319"/>
    </row>
    <row r="35" spans="1:10" s="77" customFormat="1" ht="26.25" customHeight="1">
      <c r="B35" s="314" t="s">
        <v>317</v>
      </c>
      <c r="C35" s="318"/>
      <c r="D35" s="319"/>
    </row>
    <row r="36" spans="1:10" s="77" customFormat="1" ht="26.25" customHeight="1">
      <c r="B36" s="314" t="s">
        <v>318</v>
      </c>
      <c r="C36" s="318"/>
      <c r="D36" s="319"/>
    </row>
    <row r="37" spans="1:10" s="77" customFormat="1" ht="26.25" customHeight="1">
      <c r="B37" s="314" t="s">
        <v>319</v>
      </c>
      <c r="C37" s="318"/>
      <c r="D37" s="319"/>
    </row>
    <row r="38" spans="1:10" s="77" customFormat="1" ht="26.25" customHeight="1">
      <c r="B38" s="314" t="s">
        <v>320</v>
      </c>
      <c r="C38" s="318"/>
      <c r="D38" s="319"/>
    </row>
    <row r="39" spans="1:10" s="77" customFormat="1" ht="26.25" customHeight="1">
      <c r="B39" s="314" t="s">
        <v>324</v>
      </c>
      <c r="C39" s="315"/>
      <c r="D39" s="316"/>
    </row>
    <row r="40" spans="1:10" s="77" customFormat="1" ht="7.5" customHeight="1">
      <c r="A40" s="55"/>
      <c r="B40" s="55"/>
      <c r="C40" s="55"/>
      <c r="D40" s="55"/>
      <c r="E40" s="55"/>
      <c r="F40" s="55"/>
      <c r="G40" s="55"/>
      <c r="H40" s="55"/>
      <c r="I40" s="55"/>
      <c r="J40" s="55"/>
    </row>
    <row r="41" spans="1:10" ht="17.25" customHeight="1">
      <c r="A41" s="58"/>
      <c r="B41" s="327" t="s">
        <v>291</v>
      </c>
      <c r="C41" s="327"/>
      <c r="D41" s="327"/>
      <c r="E41" s="327"/>
      <c r="F41" s="327"/>
      <c r="G41" s="327"/>
      <c r="H41" s="116"/>
      <c r="I41" s="116"/>
      <c r="J41" s="116"/>
    </row>
    <row r="42" spans="1:10" s="77" customFormat="1" ht="6.75" customHeight="1">
      <c r="A42" s="58"/>
      <c r="B42" s="117"/>
      <c r="C42" s="117"/>
      <c r="D42" s="117"/>
      <c r="E42" s="117"/>
      <c r="F42" s="117"/>
      <c r="G42" s="117"/>
      <c r="H42" s="116"/>
      <c r="I42" s="116"/>
      <c r="J42" s="116"/>
    </row>
    <row r="43" spans="1:10">
      <c r="A43" s="55"/>
      <c r="B43" s="323" t="s">
        <v>294</v>
      </c>
      <c r="C43" s="323"/>
      <c r="D43" s="323"/>
      <c r="E43" s="323"/>
      <c r="F43" s="323"/>
      <c r="G43" s="323"/>
      <c r="H43" s="55"/>
      <c r="I43" s="55"/>
      <c r="J43" s="55"/>
    </row>
    <row r="44" spans="1:10" s="77" customFormat="1" ht="6" customHeight="1">
      <c r="A44" s="55"/>
      <c r="B44" s="76"/>
      <c r="D44" s="55"/>
      <c r="E44" s="55"/>
      <c r="F44" s="55"/>
      <c r="G44" s="55"/>
      <c r="H44" s="55"/>
      <c r="I44" s="55"/>
      <c r="J44" s="55"/>
    </row>
    <row r="45" spans="1:10">
      <c r="A45" s="55"/>
      <c r="B45" s="79" t="s">
        <v>115</v>
      </c>
      <c r="C45" s="320" t="s">
        <v>116</v>
      </c>
      <c r="D45" s="320"/>
      <c r="E45" s="55"/>
      <c r="F45" s="55"/>
      <c r="G45" s="55"/>
      <c r="H45" s="55"/>
      <c r="I45" s="55"/>
      <c r="J45" s="55"/>
    </row>
    <row r="46" spans="1:10">
      <c r="A46" s="55"/>
      <c r="B46" s="79" t="s">
        <v>253</v>
      </c>
      <c r="C46" s="321">
        <v>0</v>
      </c>
      <c r="D46" s="321"/>
      <c r="E46" s="55"/>
      <c r="F46" s="55"/>
      <c r="G46" s="55"/>
      <c r="H46" s="55"/>
      <c r="I46" s="55"/>
      <c r="J46" s="55"/>
    </row>
    <row r="47" spans="1:10">
      <c r="A47" s="55"/>
      <c r="B47" s="79" t="s">
        <v>254</v>
      </c>
      <c r="C47" s="321"/>
      <c r="D47" s="321"/>
      <c r="E47" s="55"/>
      <c r="F47" s="55"/>
      <c r="G47" s="55"/>
      <c r="H47" s="55"/>
      <c r="I47" s="55"/>
      <c r="J47" s="55"/>
    </row>
    <row r="48" spans="1:10">
      <c r="A48" s="55"/>
      <c r="B48" s="79" t="s">
        <v>255</v>
      </c>
      <c r="C48" s="321"/>
      <c r="D48" s="321"/>
      <c r="E48" s="55"/>
      <c r="F48" s="55"/>
      <c r="G48" s="55"/>
      <c r="H48" s="55"/>
      <c r="I48" s="55"/>
      <c r="J48" s="55"/>
    </row>
    <row r="49" spans="1:10">
      <c r="A49" s="55"/>
      <c r="B49" s="79" t="s">
        <v>256</v>
      </c>
      <c r="C49" s="321"/>
      <c r="D49" s="321"/>
      <c r="E49" s="55"/>
      <c r="F49" s="55"/>
      <c r="G49" s="55"/>
      <c r="H49" s="55"/>
      <c r="I49" s="55"/>
      <c r="J49" s="55"/>
    </row>
    <row r="50" spans="1:10">
      <c r="A50" s="55"/>
      <c r="B50" s="55"/>
      <c r="C50" s="55"/>
      <c r="D50" s="55"/>
      <c r="E50" s="55"/>
      <c r="F50" s="55"/>
      <c r="G50" s="55"/>
      <c r="H50" s="55"/>
      <c r="I50" s="55"/>
      <c r="J50" s="55"/>
    </row>
    <row r="51" spans="1:10" ht="63" customHeight="1">
      <c r="A51" s="58"/>
      <c r="B51" s="322" t="s">
        <v>292</v>
      </c>
      <c r="C51" s="322"/>
      <c r="D51" s="322"/>
      <c r="E51" s="322"/>
      <c r="F51" s="322"/>
      <c r="G51" s="322"/>
      <c r="H51" s="120"/>
      <c r="I51" s="120"/>
      <c r="J51" s="120"/>
    </row>
    <row r="52" spans="1:10" s="77" customFormat="1" ht="6.75" customHeight="1">
      <c r="A52" s="58"/>
      <c r="B52" s="121"/>
      <c r="C52" s="121"/>
      <c r="D52" s="121"/>
      <c r="E52" s="121"/>
      <c r="F52" s="121"/>
      <c r="G52" s="121"/>
      <c r="H52" s="120"/>
      <c r="I52" s="120"/>
      <c r="J52" s="120"/>
    </row>
    <row r="53" spans="1:10">
      <c r="A53" s="55"/>
      <c r="B53" s="323" t="s">
        <v>299</v>
      </c>
      <c r="C53" s="323"/>
      <c r="D53" s="323"/>
      <c r="E53" s="323"/>
      <c r="F53" s="323"/>
      <c r="G53" s="55"/>
      <c r="H53" s="55"/>
      <c r="I53" s="55"/>
      <c r="J53" s="55"/>
    </row>
    <row r="54" spans="1:10" s="77" customFormat="1" ht="7.5" customHeight="1">
      <c r="A54" s="55"/>
      <c r="B54" s="55"/>
      <c r="C54" s="76"/>
      <c r="D54" s="55"/>
      <c r="E54" s="55"/>
      <c r="F54" s="55"/>
      <c r="G54" s="55"/>
      <c r="H54" s="55"/>
      <c r="I54" s="55"/>
      <c r="J54" s="55"/>
    </row>
    <row r="55" spans="1:10">
      <c r="A55" s="55"/>
      <c r="B55" s="329" t="s">
        <v>191</v>
      </c>
      <c r="C55" s="320" t="s">
        <v>117</v>
      </c>
      <c r="D55" s="320"/>
      <c r="E55" s="320"/>
      <c r="F55" s="320"/>
      <c r="G55" s="55"/>
      <c r="H55" s="55"/>
      <c r="I55" s="55"/>
      <c r="J55" s="55"/>
    </row>
    <row r="56" spans="1:10">
      <c r="A56" s="55"/>
      <c r="B56" s="330"/>
      <c r="C56" s="62" t="s">
        <v>295</v>
      </c>
      <c r="D56" s="62" t="s">
        <v>296</v>
      </c>
      <c r="E56" s="62" t="s">
        <v>297</v>
      </c>
      <c r="F56" s="62" t="s">
        <v>298</v>
      </c>
      <c r="G56" s="55"/>
      <c r="H56" s="55"/>
      <c r="I56" s="55"/>
      <c r="J56" s="55"/>
    </row>
    <row r="57" spans="1:10">
      <c r="A57" s="55"/>
      <c r="B57" s="63" t="s">
        <v>193</v>
      </c>
      <c r="C57" s="115">
        <v>0</v>
      </c>
      <c r="D57" s="115"/>
      <c r="E57" s="115"/>
      <c r="F57" s="115"/>
      <c r="G57" s="55"/>
      <c r="H57" s="55"/>
      <c r="I57" s="55"/>
      <c r="J57" s="55"/>
    </row>
    <row r="58" spans="1:10">
      <c r="A58" s="55"/>
      <c r="B58" s="62" t="s">
        <v>192</v>
      </c>
      <c r="C58" s="115">
        <v>0</v>
      </c>
      <c r="D58" s="115"/>
      <c r="E58" s="115"/>
      <c r="F58" s="115"/>
      <c r="G58" s="55"/>
      <c r="H58" s="55"/>
      <c r="I58" s="55"/>
      <c r="J58" s="55"/>
    </row>
    <row r="59" spans="1:10">
      <c r="A59" s="55"/>
      <c r="B59" s="64"/>
      <c r="C59" s="65"/>
      <c r="D59" s="55"/>
      <c r="E59" s="55"/>
      <c r="F59" s="55"/>
      <c r="G59" s="55"/>
      <c r="H59" s="55"/>
      <c r="I59" s="55"/>
      <c r="J59" s="55"/>
    </row>
    <row r="60" spans="1:10" ht="21.75" customHeight="1">
      <c r="A60" s="58"/>
      <c r="B60" s="327" t="s">
        <v>300</v>
      </c>
      <c r="C60" s="327"/>
      <c r="D60" s="327"/>
      <c r="E60" s="327"/>
      <c r="F60" s="327"/>
      <c r="G60" s="116"/>
      <c r="H60" s="116"/>
      <c r="I60" s="116"/>
      <c r="J60" s="116"/>
    </row>
    <row r="61" spans="1:10" s="77" customFormat="1" ht="7.5" customHeight="1">
      <c r="A61" s="58"/>
      <c r="B61" s="117"/>
      <c r="C61" s="117"/>
      <c r="D61" s="117"/>
      <c r="E61" s="117"/>
      <c r="F61" s="117"/>
      <c r="G61" s="116"/>
      <c r="H61" s="116"/>
      <c r="I61" s="116"/>
      <c r="J61" s="116"/>
    </row>
    <row r="62" spans="1:10" ht="45" customHeight="1">
      <c r="A62" s="55"/>
      <c r="B62" s="332" t="s">
        <v>140</v>
      </c>
      <c r="C62" s="332"/>
      <c r="D62" s="332" t="s">
        <v>141</v>
      </c>
      <c r="E62" s="332"/>
      <c r="F62" s="332" t="s">
        <v>142</v>
      </c>
      <c r="G62" s="332"/>
      <c r="H62" s="55"/>
      <c r="I62" s="55"/>
      <c r="J62" s="55"/>
    </row>
    <row r="63" spans="1:10" ht="26.25" customHeight="1">
      <c r="A63" s="55"/>
      <c r="B63" s="309" t="s">
        <v>325</v>
      </c>
      <c r="C63" s="310"/>
      <c r="D63" s="310"/>
      <c r="E63" s="310"/>
      <c r="F63" s="310"/>
      <c r="G63" s="311"/>
      <c r="H63" s="55"/>
      <c r="I63" s="55"/>
      <c r="J63" s="55"/>
    </row>
    <row r="64" spans="1:10" ht="26.25" customHeight="1">
      <c r="A64" s="55"/>
      <c r="B64" s="309" t="s">
        <v>414</v>
      </c>
      <c r="C64" s="310"/>
      <c r="D64" s="310"/>
      <c r="E64" s="310"/>
      <c r="F64" s="310"/>
      <c r="G64" s="311"/>
      <c r="H64" s="55"/>
      <c r="I64" s="55"/>
      <c r="J64" s="55"/>
    </row>
    <row r="65" spans="1:7" ht="26.25" customHeight="1">
      <c r="B65" s="309" t="s">
        <v>415</v>
      </c>
      <c r="C65" s="310"/>
      <c r="D65" s="310"/>
      <c r="E65" s="310"/>
      <c r="F65" s="310"/>
      <c r="G65" s="311"/>
    </row>
    <row r="66" spans="1:7" ht="26.25" customHeight="1">
      <c r="B66" s="309" t="s">
        <v>416</v>
      </c>
      <c r="C66" s="310"/>
      <c r="D66" s="310"/>
      <c r="E66" s="310"/>
      <c r="F66" s="310"/>
      <c r="G66" s="311"/>
    </row>
    <row r="67" spans="1:7" ht="26.25" customHeight="1">
      <c r="B67" s="309" t="s">
        <v>421</v>
      </c>
      <c r="C67" s="310"/>
      <c r="D67" s="310"/>
      <c r="E67" s="310"/>
      <c r="F67" s="310"/>
      <c r="G67" s="311"/>
    </row>
    <row r="68" spans="1:7" ht="26.25" customHeight="1">
      <c r="B68" s="309"/>
      <c r="C68" s="310"/>
      <c r="D68" s="312"/>
      <c r="E68" s="312"/>
      <c r="F68" s="312"/>
      <c r="G68" s="313"/>
    </row>
    <row r="69" spans="1:7" ht="26.25" customHeight="1">
      <c r="B69" s="309"/>
      <c r="C69" s="310"/>
      <c r="D69" s="312"/>
      <c r="E69" s="312"/>
      <c r="F69" s="312"/>
      <c r="G69" s="313"/>
    </row>
    <row r="70" spans="1:7" ht="26.25" customHeight="1">
      <c r="B70" s="309"/>
      <c r="C70" s="310"/>
      <c r="D70" s="312"/>
      <c r="E70" s="312"/>
      <c r="F70" s="312"/>
      <c r="G70" s="313"/>
    </row>
    <row r="71" spans="1:7" ht="26.25" customHeight="1">
      <c r="B71" s="309"/>
      <c r="C71" s="310"/>
      <c r="D71" s="312"/>
      <c r="E71" s="312"/>
      <c r="F71" s="312"/>
      <c r="G71" s="313"/>
    </row>
    <row r="72" spans="1:7" ht="26.25" customHeight="1">
      <c r="A72" s="77"/>
      <c r="B72" s="309"/>
      <c r="C72" s="310"/>
      <c r="D72" s="312"/>
      <c r="E72" s="312"/>
      <c r="F72" s="312"/>
      <c r="G72" s="313"/>
    </row>
    <row r="73" spans="1:7" ht="26.25" customHeight="1">
      <c r="B73" s="309"/>
      <c r="C73" s="310"/>
      <c r="D73" s="312"/>
      <c r="E73" s="312"/>
      <c r="F73" s="312"/>
      <c r="G73" s="313"/>
    </row>
    <row r="74" spans="1:7" ht="26.25" customHeight="1">
      <c r="B74" s="309"/>
      <c r="C74" s="310"/>
      <c r="D74" s="312"/>
      <c r="E74" s="312"/>
      <c r="F74" s="312"/>
      <c r="G74" s="313"/>
    </row>
    <row r="75" spans="1:7" ht="26.25" customHeight="1">
      <c r="B75" s="309"/>
      <c r="C75" s="310"/>
      <c r="D75" s="312"/>
      <c r="E75" s="312"/>
      <c r="F75" s="312"/>
      <c r="G75" s="313"/>
    </row>
    <row r="76" spans="1:7" ht="26.25" customHeight="1">
      <c r="B76" s="309"/>
      <c r="C76" s="310"/>
      <c r="D76" s="312"/>
      <c r="E76" s="312"/>
      <c r="F76" s="312"/>
      <c r="G76" s="313"/>
    </row>
  </sheetData>
  <sheetProtection selectLockedCells="1" selectUnlockedCells="1"/>
  <mergeCells count="68">
    <mergeCell ref="B67:G67"/>
    <mergeCell ref="B64:G64"/>
    <mergeCell ref="B63:G63"/>
    <mergeCell ref="B60:F60"/>
    <mergeCell ref="F62:G62"/>
    <mergeCell ref="D62:E62"/>
    <mergeCell ref="B62:C62"/>
    <mergeCell ref="B55:B56"/>
    <mergeCell ref="C55:F55"/>
    <mergeCell ref="B75:C75"/>
    <mergeCell ref="D75:E75"/>
    <mergeCell ref="F75:G75"/>
    <mergeCell ref="B68:C68"/>
    <mergeCell ref="D68:E68"/>
    <mergeCell ref="F68:G68"/>
    <mergeCell ref="B69:C69"/>
    <mergeCell ref="D69:E69"/>
    <mergeCell ref="F69:G69"/>
    <mergeCell ref="B70:C70"/>
    <mergeCell ref="D70:E70"/>
    <mergeCell ref="A1:G1"/>
    <mergeCell ref="B3:G3"/>
    <mergeCell ref="A5:G5"/>
    <mergeCell ref="B41:G41"/>
    <mergeCell ref="B43:G43"/>
    <mergeCell ref="B11:J11"/>
    <mergeCell ref="B21:B22"/>
    <mergeCell ref="C21:F21"/>
    <mergeCell ref="B26:J26"/>
    <mergeCell ref="B28:D28"/>
    <mergeCell ref="B29:D29"/>
    <mergeCell ref="B30:D30"/>
    <mergeCell ref="B31:D31"/>
    <mergeCell ref="B9:G9"/>
    <mergeCell ref="B37:D37"/>
    <mergeCell ref="B38:D38"/>
    <mergeCell ref="F74:G74"/>
    <mergeCell ref="B39:D39"/>
    <mergeCell ref="B19:G19"/>
    <mergeCell ref="B32:D32"/>
    <mergeCell ref="B33:D33"/>
    <mergeCell ref="B34:D34"/>
    <mergeCell ref="B35:D35"/>
    <mergeCell ref="B36:D36"/>
    <mergeCell ref="C45:D45"/>
    <mergeCell ref="C46:D46"/>
    <mergeCell ref="C47:D47"/>
    <mergeCell ref="C48:D48"/>
    <mergeCell ref="C49:D49"/>
    <mergeCell ref="B65:G65"/>
    <mergeCell ref="B51:G51"/>
    <mergeCell ref="B53:F53"/>
    <mergeCell ref="B66:G66"/>
    <mergeCell ref="B76:C76"/>
    <mergeCell ref="D76:E76"/>
    <mergeCell ref="F76:G76"/>
    <mergeCell ref="F70:G70"/>
    <mergeCell ref="B71:C71"/>
    <mergeCell ref="D71:E71"/>
    <mergeCell ref="F71:G71"/>
    <mergeCell ref="B72:C72"/>
    <mergeCell ref="D72:E72"/>
    <mergeCell ref="F72:G72"/>
    <mergeCell ref="B73:C73"/>
    <mergeCell ref="D73:E73"/>
    <mergeCell ref="F73:G73"/>
    <mergeCell ref="B74:C74"/>
    <mergeCell ref="D74:E74"/>
  </mergeCells>
  <phoneticPr fontId="144" type="noConversion"/>
  <printOptions horizontalCentered="1"/>
  <pageMargins left="0.19685039370078741" right="0.19685039370078741" top="0.78740157480314965" bottom="0.19685039370078741"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23</vt:i4>
      </vt:variant>
      <vt:variant>
        <vt:lpstr>Именованные диапазоны</vt:lpstr>
      </vt:variant>
      <vt:variant>
        <vt:i4>21</vt:i4>
      </vt:variant>
    </vt:vector>
  </HeadingPairs>
  <TitlesOfParts>
    <vt:vector size="44" baseType="lpstr">
      <vt:lpstr>9б_долгосрочные параметры</vt:lpstr>
      <vt:lpstr>9б </vt:lpstr>
      <vt:lpstr>9г</vt:lpstr>
      <vt:lpstr>11а</vt:lpstr>
      <vt:lpstr>11.а1</vt:lpstr>
      <vt:lpstr>11б абз. 3-5</vt:lpstr>
      <vt:lpstr>11б абз. 6-11</vt:lpstr>
      <vt:lpstr>11б абз. 12 </vt:lpstr>
      <vt:lpstr>11б абз. 13-18 ежекв. и ежем.</vt:lpstr>
      <vt:lpstr>11в_ежемес.</vt:lpstr>
      <vt:lpstr>11в.1_кв.</vt:lpstr>
      <vt:lpstr>11г. 1 в полгода</vt:lpstr>
      <vt:lpstr>11д</vt:lpstr>
      <vt:lpstr>11е</vt:lpstr>
      <vt:lpstr>11е.1</vt:lpstr>
      <vt:lpstr>11е.2</vt:lpstr>
      <vt:lpstr>11ж</vt:lpstr>
      <vt:lpstr>11з</vt:lpstr>
      <vt:lpstr>11и</vt:lpstr>
      <vt:lpstr>11к</vt:lpstr>
      <vt:lpstr>11л</vt:lpstr>
      <vt:lpstr>11м</vt:lpstr>
      <vt:lpstr>Лист1</vt:lpstr>
      <vt:lpstr>'11е'!sub_40182</vt:lpstr>
      <vt:lpstr>'11е'!sub_40183</vt:lpstr>
      <vt:lpstr>'11е'!sub_40184</vt:lpstr>
      <vt:lpstr>'11е'!sub_40187</vt:lpstr>
      <vt:lpstr>'11.а1'!Область_печати</vt:lpstr>
      <vt:lpstr>'11а'!Область_печати</vt:lpstr>
      <vt:lpstr>'11б абз. 12 '!Область_печати</vt:lpstr>
      <vt:lpstr>'11б абз. 13-18 ежекв. и ежем.'!Область_печати</vt:lpstr>
      <vt:lpstr>'11в.1_кв.'!Область_печати</vt:lpstr>
      <vt:lpstr>'11в_ежемес.'!Область_печати</vt:lpstr>
      <vt:lpstr>'11г. 1 в полгода'!Область_печати</vt:lpstr>
      <vt:lpstr>'11д'!Область_печати</vt:lpstr>
      <vt:lpstr>'11е'!Область_печати</vt:lpstr>
      <vt:lpstr>'11е.1'!Область_печати</vt:lpstr>
      <vt:lpstr>'11е.2'!Область_печати</vt:lpstr>
      <vt:lpstr>'11ж'!Область_печати</vt:lpstr>
      <vt:lpstr>'11з'!Область_печати</vt:lpstr>
      <vt:lpstr>'11и'!Область_печати</vt:lpstr>
      <vt:lpstr>'11к'!Область_печати</vt:lpstr>
      <vt:lpstr>'11л'!Область_печати</vt:lpstr>
      <vt:lpstr>'11м'!Область_печати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2013-11-05T05:30:01Z</cp:lastPrinted>
  <dcterms:created xsi:type="dcterms:W3CDTF">2006-09-16T00:00:00Z</dcterms:created>
  <dcterms:modified xsi:type="dcterms:W3CDTF">2016-05-27T07:22:40Z</dcterms:modified>
</cp:coreProperties>
</file>