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6260" windowHeight="9315" tabRatio="580" firstSheet="2" activeTab="9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  <definedName name="_xlnm.Print_Area" localSheetId="3">'п. 15(в,г),п.19,п.20'!$A$1:$B$26</definedName>
  </definedNames>
  <calcPr calcId="162913"/>
</workbook>
</file>

<file path=xl/calcChain.xml><?xml version="1.0" encoding="utf-8"?>
<calcChain xmlns="http://schemas.openxmlformats.org/spreadsheetml/2006/main">
  <c r="B13" i="7" l="1"/>
  <c r="B14" i="7" l="1"/>
  <c r="B11" i="7"/>
  <c r="B12" i="7" l="1"/>
  <c r="B16" i="6" l="1"/>
  <c r="D14" i="2" l="1"/>
  <c r="J14" i="2" s="1"/>
  <c r="D12" i="2"/>
  <c r="M12" i="2" s="1"/>
  <c r="J12" i="2"/>
  <c r="M11" i="2"/>
  <c r="J11" i="2"/>
  <c r="G11" i="2"/>
  <c r="M14" i="2"/>
  <c r="M13" i="2"/>
  <c r="J13" i="2"/>
  <c r="G13" i="2"/>
  <c r="G14" i="2" l="1"/>
  <c r="G12" i="2"/>
</calcChain>
</file>

<file path=xl/sharedStrings.xml><?xml version="1.0" encoding="utf-8"?>
<sst xmlns="http://schemas.openxmlformats.org/spreadsheetml/2006/main" count="366" uniqueCount="248">
  <si>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</si>
  <si>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</si>
  <si>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</si>
  <si>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</si>
  <si>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</si>
  <si>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</si>
  <si>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</si>
  <si>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</si>
  <si>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</si>
  <si>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</si>
  <si>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</si>
  <si>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</si>
  <si>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</si>
  <si>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</si>
  <si>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</si>
  <si>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</si>
  <si>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</si>
  <si>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</si>
  <si>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</si>
  <si>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</si>
  <si>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</si>
  <si>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</si>
  <si>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</si>
  <si>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</si>
  <si>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</si>
  <si>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</si>
  <si>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</si>
  <si>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</si>
  <si>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</si>
  <si>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</si>
  <si>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</si>
  <si>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</si>
  <si>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</si>
  <si>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</si>
  <si>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</si>
  <si>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</si>
  <si>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</si>
  <si>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</si>
  <si>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</si>
  <si>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</si>
  <si>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</si>
  <si>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</si>
  <si>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</si>
  <si>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</si>
  <si>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</si>
  <si>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</si>
  <si>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</si>
  <si>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</si>
  <si>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</si>
  <si>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</si>
  <si>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</si>
  <si>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</si>
  <si>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</si>
  <si>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</si>
  <si>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</si>
  <si>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</si>
  <si>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</si>
  <si>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</si>
  <si>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</si>
  <si>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</si>
  <si>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</si>
  <si>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</si>
  <si>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</si>
  <si>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</si>
  <si>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</si>
  <si>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</si>
  <si>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</si>
  <si>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</si>
  <si>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</si>
  <si>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</si>
  <si>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</si>
  <si>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</si>
  <si>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</si>
  <si>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</si>
  <si>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</si>
  <si>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</si>
  <si>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</si>
  <si>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</si>
  <si>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</si>
  <si>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</si>
  <si>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</si>
  <si>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</si>
  <si>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</si>
  <si>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</si>
  <si>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</si>
  <si>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</si>
  <si>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</si>
  <si>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</si>
  <si>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</si>
  <si>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</si>
  <si>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</si>
  <si>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</si>
  <si>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</si>
  <si>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</si>
  <si>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</si>
  <si>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</si>
  <si>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</si>
  <si>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</si>
  <si>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</si>
  <si>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</si>
  <si>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</si>
  <si>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</si>
  <si>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</si>
  <si>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</si>
  <si>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</si>
  <si>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</si>
  <si>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</si>
  <si>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</si>
  <si>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</si>
  <si>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</si>
  <si>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</si>
  <si>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</si>
  <si>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</si>
  <si>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</si>
  <si>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</si>
  <si>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</si>
  <si>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</si>
  <si>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</si>
  <si>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</si>
  <si>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</si>
  <si>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</si>
  <si>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</si>
  <si>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</si>
  <si>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</si>
  <si>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</si>
  <si>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</si>
  <si>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</si>
  <si>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</si>
  <si>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</si>
  <si>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</si>
  <si>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</si>
  <si>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</si>
  <si>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</si>
  <si>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</si>
  <si>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</si>
  <si>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</si>
  <si>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</si>
  <si>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</si>
  <si>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</si>
  <si>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</si>
  <si>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</si>
  <si>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</si>
  <si>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</si>
  <si>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</si>
  <si>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</si>
  <si>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</si>
  <si>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</si>
  <si>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</si>
  <si>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</si>
  <si>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</si>
  <si>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</si>
  <si>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Ярославцев Андрей Николаевич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</si>
  <si>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</si>
  <si>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</si>
  <si>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</si>
  <si>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</si>
  <si>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</si>
  <si>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</si>
  <si>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</si>
  <si>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</si>
  <si>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</si>
  <si>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</si>
  <si>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</si>
  <si>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</si>
  <si>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</si>
  <si>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</si>
  <si>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</si>
  <si>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</si>
  <si>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</si>
  <si>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</si>
  <si>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</si>
  <si>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</si>
  <si>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</si>
  <si>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</si>
  <si>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</si>
  <si>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</si>
  <si>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</si>
  <si>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</si>
  <si>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</si>
  <si>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</si>
  <si>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</si>
  <si>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</si>
  <si>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</si>
  <si>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</si>
  <si>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</si>
  <si>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</si>
  <si>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</si>
  <si>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</si>
  <si>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</si>
  <si>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</si>
  <si>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</si>
  <si>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</si>
  <si>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</si>
  <si>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</si>
  <si>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</si>
  <si>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</si>
  <si>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</si>
  <si>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</si>
  <si>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</si>
  <si>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</si>
  <si>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</si>
  <si>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S.Tatarkin@tmtp.ru</t>
  </si>
  <si>
    <t>Форма заявки на подключение (технологическое присоединение) к системе теплоснабжения</t>
  </si>
  <si>
    <t>port.tuapse@tmtp.ru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</si>
  <si>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</si>
  <si>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</si>
  <si>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</si>
  <si>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</si>
  <si>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</si>
  <si>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</si>
  <si>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</si>
  <si>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2018</t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</si>
  <si>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</si>
  <si>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</si>
  <si>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</si>
  <si>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</si>
  <si>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</si>
  <si>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</si>
  <si>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</si>
  <si>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2019 - 2023 гг.</t>
  </si>
  <si>
    <t>2019-2023 г.</t>
  </si>
  <si>
    <t>2  (4500 кВт) и 1 узел нагрева (100 кВт)</t>
  </si>
  <si>
    <t>Перечень документов и сведений, представляемых одновременно с заявкой на подключение (технологическое присоединение) к системе теплоснабжения</t>
  </si>
  <si>
    <t>Реквизиты нормативных правовых актов, регламентирующих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</t>
  </si>
  <si>
    <t>Телефоны, адреса и график работы службы, ответственный за прием и обработку заявок на подключение (технологическое присоединение) к системе теплоснабжения</t>
  </si>
  <si>
    <t>Блок-схема, отображающая графическое изображение последовательности действий, осуществляемых при подключении (технологическом присоединении) к системе теплоснабжения</t>
  </si>
  <si>
    <t>п.24 Информация об условиях, на которых осуществляется поставка товаров (оказание услуг), содержит сведения об условиях публичных договоров поставок регулируемых товаров (оказания регулируемых услуг)</t>
  </si>
  <si>
    <t xml:space="preserve">п.25 Информация о порядке выполнения технологических, технических и других мероприятий, связанных с подключением (технологическим присоединением) к системе теплоснабжения
</t>
  </si>
  <si>
    <t>Служба главного энергетика г. Туапсе, ул. Морской Бульвар, 2, офис № 501, тел. 8 (86167) 71-111 доб. 70-060</t>
  </si>
  <si>
    <t>8 (6167) 71-111 доб. 71-030</t>
  </si>
  <si>
    <t>8 (6167) 71-111 доб. 70-060</t>
  </si>
  <si>
    <t>01.01.2021 г.</t>
  </si>
  <si>
    <t>30.06.2021 г.</t>
  </si>
  <si>
    <t>04.12.2020</t>
  </si>
  <si>
    <t>262/2020-т</t>
  </si>
  <si>
    <t>01.07.2021 г.</t>
  </si>
  <si>
    <t>31.12.2021 г.</t>
  </si>
  <si>
    <t xml:space="preserve"> Бухгалтерская отчетность предоставлена на сайте АО "ТМТП" в разделе "Документы, отчетность, годовые отчеты"</t>
  </si>
  <si>
    <t xml:space="preserve"> </t>
  </si>
  <si>
    <t xml:space="preserve">2677,25-2727,49; </t>
  </si>
  <si>
    <t xml:space="preserve">с 01.01.2021 г. по 30.06.2021 г.   -       с 01.07.2021 г. по 31.12.2021 г.;                      </t>
  </si>
  <si>
    <t>04.12.2020 г. № 262/2020-т</t>
  </si>
  <si>
    <t>(86167) 71-111 доб. 71-030</t>
  </si>
  <si>
    <t>Ерков Дмитрий Дмитриевич</t>
  </si>
  <si>
    <t>каравелла+таможня+тзт+сш</t>
  </si>
  <si>
    <t>Объем вырабатываемой регулируемой организацией тепловой энергии в рамках осуществления регулируемых видов деятельности (тыс. Гкал)</t>
  </si>
  <si>
    <t>за 3 кв выработка ТЭ котельной Шм и узел нагрева</t>
  </si>
  <si>
    <t>за 3 кв реализация ТЭ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</si>
</sst>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9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17" fillId="0" borderId="1" xfId="13" applyFont="1" applyFill="1" applyBorder="1" applyAlignment="1">
      <alignment horizontal="center" vertical="center" wrapText="1"/>
    </xf>
    <xf numFmtId="0" fontId="23" fillId="0" borderId="1" xfId="0" applyFont="1" applyBorder="1" applyAlignment="1">
      <alignment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0" fontId="24" fillId="0" borderId="1" xfId="9" applyFont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25" fillId="0" borderId="0" xfId="0" applyFont="1"/>
    <xf numFmtId="4" fontId="4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4" fontId="4" fillId="4" borderId="0" xfId="0" applyNumberFormat="1" applyFont="1" applyFill="1" applyBorder="1" applyAlignment="1">
      <alignment horizontal="center" vertical="center" wrapText="1"/>
    </xf>
    <xf numFmtId="4" fontId="4" fillId="4" borderId="16" xfId="0" applyNumberFormat="1" applyFont="1" applyFill="1" applyBorder="1" applyAlignment="1">
      <alignment horizontal="center" vertical="center"/>
    </xf>
    <xf numFmtId="4" fontId="4" fillId="0" borderId="0" xfId="0" applyNumberFormat="1" applyFont="1" applyBorder="1" applyAlignment="1">
      <alignment horizontal="left" vertical="center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10" fillId="0" borderId="16" xfId="11" applyBorder="1" applyAlignment="1" applyProtection="1">
      <alignment horizontal="center" vertical="center"/>
    </xf>
    <xf numFmtId="0" fontId="10" fillId="0" borderId="0" xfId="11" applyAlignment="1" applyProtection="1">
      <alignment horizontal="center" vertical="center"/>
    </xf>
    <xf numFmtId="0" fontId="20" fillId="0" borderId="0" xfId="0" applyFont="1" applyAlignment="1">
      <alignment horizontal="left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2" fillId="5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49" fontId="9" fillId="3" borderId="2" xfId="6" applyNumberFormat="1" applyFont="1" applyFill="1" applyBorder="1" applyAlignment="1" applyProtection="1">
      <alignment horizontal="center" vertical="top" wrapText="1"/>
    </xf>
    <xf numFmtId="49" fontId="9" fillId="3" borderId="12" xfId="6" applyNumberFormat="1" applyFont="1" applyFill="1" applyBorder="1" applyAlignment="1" applyProtection="1">
      <alignment horizontal="center" vertical="top" wrapText="1"/>
    </xf>
    <xf numFmtId="49" fontId="9" fillId="3" borderId="3" xfId="6" applyNumberFormat="1" applyFont="1" applyFill="1" applyBorder="1" applyAlignment="1" applyProtection="1">
      <alignment horizontal="center" vertical="top"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49" fontId="9" fillId="3" borderId="20" xfId="6" applyNumberFormat="1" applyFont="1" applyFill="1" applyBorder="1" applyAlignment="1" applyProtection="1">
      <alignment horizontal="center" vertical="center" wrapText="1"/>
    </xf>
    <xf numFmtId="49" fontId="9" fillId="3" borderId="6" xfId="6" applyNumberFormat="1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</xdr:row>
          <xdr:rowOff>352425</xdr:rowOff>
        </xdr:from>
        <xdr:to>
          <xdr:col>2</xdr:col>
          <xdr:colOff>1447800</xdr:colOff>
          <xdr:row>10</xdr:row>
          <xdr:rowOff>1114425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12</xdr:row>
          <xdr:rowOff>190500</xdr:rowOff>
        </xdr:from>
        <xdr:to>
          <xdr:col>2</xdr:col>
          <xdr:colOff>1428750</xdr:colOff>
          <xdr:row>12</xdr:row>
          <xdr:rowOff>1019175</xdr:rowOff>
        </xdr:to>
        <xdr:sp macro="" textlink="">
          <xdr:nvSpPr>
            <xdr:cNvPr id="3144" name="Object 72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</xdr:row>
          <xdr:rowOff>66675</xdr:rowOff>
        </xdr:from>
        <xdr:to>
          <xdr:col>2</xdr:col>
          <xdr:colOff>1390650</xdr:colOff>
          <xdr:row>13</xdr:row>
          <xdr:rowOff>752475</xdr:rowOff>
        </xdr:to>
        <xdr:sp macro="" textlink="">
          <xdr:nvSpPr>
            <xdr:cNvPr id="3145" name="Object 73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6</xdr:row>
          <xdr:rowOff>276225</xdr:rowOff>
        </xdr:from>
        <xdr:to>
          <xdr:col>2</xdr:col>
          <xdr:colOff>1438275</xdr:colOff>
          <xdr:row>6</xdr:row>
          <xdr:rowOff>962025</xdr:rowOff>
        </xdr:to>
        <xdr:sp macro="" textlink="">
          <xdr:nvSpPr>
            <xdr:cNvPr id="3147" name="Object 75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</xdr:row>
          <xdr:rowOff>0</xdr:rowOff>
        </xdr:from>
        <xdr:to>
          <xdr:col>2</xdr:col>
          <xdr:colOff>1438275</xdr:colOff>
          <xdr:row>9</xdr:row>
          <xdr:rowOff>85725</xdr:rowOff>
        </xdr:to>
        <xdr:sp macro="" textlink="">
          <xdr:nvSpPr>
            <xdr:cNvPr id="3148" name="Object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</xdr:row>
          <xdr:rowOff>228600</xdr:rowOff>
        </xdr:from>
        <xdr:to>
          <xdr:col>2</xdr:col>
          <xdr:colOff>1438275</xdr:colOff>
          <xdr:row>9</xdr:row>
          <xdr:rowOff>914400</xdr:rowOff>
        </xdr:to>
        <xdr:sp macro="" textlink="">
          <xdr:nvSpPr>
            <xdr:cNvPr id="3149" name="Object 77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11</xdr:row>
          <xdr:rowOff>200025</xdr:rowOff>
        </xdr:from>
        <xdr:to>
          <xdr:col>2</xdr:col>
          <xdr:colOff>1409700</xdr:colOff>
          <xdr:row>11</xdr:row>
          <xdr:rowOff>885825</xdr:rowOff>
        </xdr:to>
        <xdr:sp macro="" textlink="">
          <xdr:nvSpPr>
            <xdr:cNvPr id="3150" name="Object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371475</xdr:colOff>
          <xdr:row>9</xdr:row>
          <xdr:rowOff>609600</xdr:rowOff>
        </xdr:from>
        <xdr:to>
          <xdr:col>3</xdr:col>
          <xdr:colOff>1447800</xdr:colOff>
          <xdr:row>10</xdr:row>
          <xdr:rowOff>485775</xdr:rowOff>
        </xdr:to>
        <xdr:sp macro="" textlink="">
          <xdr:nvSpPr>
            <xdr:cNvPr id="3155" name="Object 83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</xdr:row>
          <xdr:rowOff>190500</xdr:rowOff>
        </xdr:from>
        <xdr:to>
          <xdr:col>6</xdr:col>
          <xdr:colOff>962025</xdr:colOff>
          <xdr:row>4</xdr:row>
          <xdr:rowOff>704850</xdr:rowOff>
        </xdr:to>
        <xdr:sp macro="" textlink="">
          <xdr:nvSpPr>
            <xdr:cNvPr id="12298" name="Object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9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1.doc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1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3.doc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_20035.doc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_2003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2.doc"/><Relationship Id="rId19" Type="http://schemas.openxmlformats.org/officeDocument/2006/relationships/image" Target="../media/image8.emf"/><Relationship Id="rId4" Type="http://schemas.openxmlformats.org/officeDocument/2006/relationships/package" Target="../embeddings/_________Microsoft_Word.docx"/><Relationship Id="rId9" Type="http://schemas.openxmlformats.org/officeDocument/2006/relationships/image" Target="../media/image3.emf"/><Relationship Id="rId14" Type="http://schemas.openxmlformats.org/officeDocument/2006/relationships/oleObject" Target="../embeddings/_________Microsoft_Word_97_20034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topLeftCell="A10" workbookViewId="0">
      <selection activeCell="G13" sqref="G13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105" t="s">
        <v>206</v>
      </c>
      <c r="B1" s="105"/>
    </row>
    <row r="3" spans="1:2" ht="16.5" x14ac:dyDescent="0.25">
      <c r="A3" s="106" t="s">
        <v>92</v>
      </c>
      <c r="B3" s="106"/>
    </row>
    <row r="4" spans="1:2" ht="15.75" thickBot="1" x14ac:dyDescent="0.3"/>
    <row r="5" spans="1:2" ht="38.25" customHeight="1" thickBot="1" x14ac:dyDescent="0.3">
      <c r="A5" s="27" t="s">
        <v>93</v>
      </c>
      <c r="B5" s="55" t="s">
        <v>186</v>
      </c>
    </row>
    <row r="6" spans="1:2" ht="30" customHeight="1" thickBot="1" x14ac:dyDescent="0.3">
      <c r="A6" s="28" t="s">
        <v>94</v>
      </c>
      <c r="B6" s="56" t="s">
        <v>151</v>
      </c>
    </row>
    <row r="7" spans="1:2" ht="66.75" customHeight="1" thickBot="1" x14ac:dyDescent="0.3">
      <c r="A7" s="28" t="s">
        <v>95</v>
      </c>
      <c r="B7" s="57">
        <v>1022303274674</v>
      </c>
    </row>
    <row r="8" spans="1:2" ht="33.75" customHeight="1" thickBot="1" x14ac:dyDescent="0.3">
      <c r="A8" s="28" t="s">
        <v>96</v>
      </c>
      <c r="B8" s="56" t="s">
        <v>164</v>
      </c>
    </row>
    <row r="9" spans="1:2" ht="39" customHeight="1" thickBot="1" x14ac:dyDescent="0.3">
      <c r="A9" s="28" t="s">
        <v>97</v>
      </c>
      <c r="B9" s="56" t="s">
        <v>164</v>
      </c>
    </row>
    <row r="10" spans="1:2" ht="30.75" customHeight="1" thickBot="1" x14ac:dyDescent="0.3">
      <c r="A10" s="28" t="s">
        <v>98</v>
      </c>
      <c r="B10" s="56" t="s">
        <v>242</v>
      </c>
    </row>
    <row r="11" spans="1:2" ht="28.5" customHeight="1" thickBot="1" x14ac:dyDescent="0.3">
      <c r="A11" s="28" t="s">
        <v>99</v>
      </c>
      <c r="B11" s="63" t="s">
        <v>165</v>
      </c>
    </row>
    <row r="12" spans="1:2" ht="25.5" customHeight="1" thickBot="1" x14ac:dyDescent="0.3">
      <c r="A12" s="28" t="s">
        <v>100</v>
      </c>
      <c r="B12" s="86" t="s">
        <v>203</v>
      </c>
    </row>
    <row r="13" spans="1:2" ht="48" customHeight="1" thickBot="1" x14ac:dyDescent="0.3">
      <c r="A13" s="28" t="s">
        <v>101</v>
      </c>
      <c r="B13" s="56" t="s">
        <v>204</v>
      </c>
    </row>
    <row r="14" spans="1:2" ht="33" customHeight="1" thickBot="1" x14ac:dyDescent="0.3">
      <c r="A14" s="28" t="s">
        <v>102</v>
      </c>
      <c r="B14" s="56" t="s">
        <v>166</v>
      </c>
    </row>
    <row r="15" spans="1:2" ht="36.75" customHeight="1" thickBot="1" x14ac:dyDescent="0.3">
      <c r="A15" s="28" t="s">
        <v>103</v>
      </c>
      <c r="B15" s="56" t="s">
        <v>167</v>
      </c>
    </row>
    <row r="16" spans="1:2" ht="42" customHeight="1" thickBot="1" x14ac:dyDescent="0.3">
      <c r="A16" s="28" t="s">
        <v>104</v>
      </c>
      <c r="B16" s="78">
        <f>2.119*2</f>
        <v>4.2380000000000004</v>
      </c>
    </row>
    <row r="17" spans="1:3" ht="45.75" customHeight="1" thickBot="1" x14ac:dyDescent="0.3">
      <c r="A17" s="28" t="s">
        <v>105</v>
      </c>
      <c r="B17" s="56" t="s">
        <v>167</v>
      </c>
    </row>
    <row r="18" spans="1:3" ht="41.25" customHeight="1" thickBot="1" x14ac:dyDescent="0.3">
      <c r="A18" s="28" t="s">
        <v>106</v>
      </c>
      <c r="B18" s="56" t="s">
        <v>167</v>
      </c>
    </row>
    <row r="19" spans="1:3" ht="40.5" customHeight="1" thickBot="1" x14ac:dyDescent="0.3">
      <c r="A19" s="28" t="s">
        <v>107</v>
      </c>
      <c r="B19" s="56" t="s">
        <v>221</v>
      </c>
      <c r="C19" s="77"/>
    </row>
    <row r="20" spans="1:3" ht="32.25" customHeight="1" thickBot="1" x14ac:dyDescent="0.3">
      <c r="A20" s="28" t="s">
        <v>108</v>
      </c>
      <c r="B20" s="56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tabSelected="1" workbookViewId="0">
      <selection activeCell="J5" sqref="J5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105" t="s">
        <v>214</v>
      </c>
      <c r="B1" s="105"/>
      <c r="C1" s="105"/>
      <c r="D1" s="105"/>
      <c r="E1" s="105"/>
      <c r="F1" s="105"/>
      <c r="G1" s="105"/>
      <c r="H1" s="105"/>
    </row>
    <row r="3" spans="1:9" ht="75.75" customHeight="1" x14ac:dyDescent="0.25">
      <c r="A3" s="208" t="s">
        <v>178</v>
      </c>
      <c r="B3" s="208"/>
      <c r="C3" s="208"/>
      <c r="D3" s="208"/>
      <c r="E3" s="208"/>
      <c r="F3" s="208"/>
      <c r="G3" s="204" t="s">
        <v>215</v>
      </c>
      <c r="H3" s="204"/>
      <c r="I3" s="59"/>
    </row>
    <row r="4" spans="1:9" ht="48" customHeight="1" x14ac:dyDescent="0.25">
      <c r="A4" s="208" t="s">
        <v>179</v>
      </c>
      <c r="B4" s="208"/>
      <c r="C4" s="208"/>
      <c r="D4" s="208"/>
      <c r="E4" s="208"/>
      <c r="F4" s="208"/>
      <c r="G4" s="83" t="s">
        <v>241</v>
      </c>
      <c r="H4" s="88"/>
      <c r="I4" s="58"/>
    </row>
    <row r="5" spans="1:9" ht="75.75" customHeight="1" x14ac:dyDescent="0.25">
      <c r="A5" s="208" t="s">
        <v>180</v>
      </c>
      <c r="B5" s="208"/>
      <c r="C5" s="208"/>
      <c r="D5" s="208"/>
      <c r="E5" s="208"/>
      <c r="F5" s="208"/>
      <c r="G5" s="60"/>
      <c r="H5" s="60"/>
      <c r="I5" s="58"/>
    </row>
    <row r="6" spans="1:9" ht="18.75" customHeight="1" x14ac:dyDescent="0.25">
      <c r="A6" s="203" t="s">
        <v>181</v>
      </c>
      <c r="B6" s="203"/>
      <c r="C6" s="203"/>
      <c r="D6" s="203"/>
      <c r="E6" s="203"/>
      <c r="F6" s="203"/>
      <c r="G6" s="205" t="s">
        <v>220</v>
      </c>
      <c r="H6" s="205"/>
      <c r="I6" s="58"/>
    </row>
    <row r="7" spans="1:9" ht="19.5" customHeight="1" x14ac:dyDescent="0.25">
      <c r="A7" s="203" t="s">
        <v>182</v>
      </c>
      <c r="B7" s="203"/>
      <c r="C7" s="203"/>
      <c r="D7" s="203"/>
      <c r="E7" s="203"/>
      <c r="F7" s="203"/>
      <c r="G7" s="206" t="s">
        <v>163</v>
      </c>
      <c r="H7" s="207"/>
      <c r="I7" s="58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Объект упаковщика для оболочки" dvAspect="DVASPECT_ICON" shapeId="12298" r:id="rId5">
          <objectPr defaultSize="0" r:id="rId6">
            <anchor moveWithCells="1">
              <from>
                <xdr:col>6</xdr:col>
                <xdr:colOff>104775</xdr:colOff>
                <xdr:row>4</xdr:row>
                <xdr:rowOff>190500</xdr:rowOff>
              </from>
              <to>
                <xdr:col>6</xdr:col>
                <xdr:colOff>962025</xdr:colOff>
                <xdr:row>4</xdr:row>
                <xdr:rowOff>704850</xdr:rowOff>
              </to>
            </anchor>
          </objectPr>
        </oleObject>
      </mc:Choice>
      <mc:Fallback>
        <oleObject progId="Объект упаковщика для оболочки" dvAspect="DVASPECT_ICON" shapeId="1229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16" workbookViewId="0">
      <selection activeCell="C30" sqref="C30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105" t="s">
        <v>208</v>
      </c>
      <c r="C1" s="105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11" t="s">
        <v>143</v>
      </c>
      <c r="C4" s="112"/>
    </row>
    <row r="5" spans="2:5" ht="24" customHeight="1" x14ac:dyDescent="0.25">
      <c r="B5" s="113" t="s">
        <v>152</v>
      </c>
      <c r="C5" s="114"/>
    </row>
    <row r="6" spans="2:5" ht="21.75" customHeight="1" x14ac:dyDescent="0.25">
      <c r="B6" s="113" t="s">
        <v>2</v>
      </c>
      <c r="C6" s="114"/>
    </row>
    <row r="7" spans="2:5" ht="33.75" customHeight="1" x14ac:dyDescent="0.25">
      <c r="B7" s="2" t="s">
        <v>3</v>
      </c>
      <c r="C7" s="3" t="s">
        <v>231</v>
      </c>
    </row>
    <row r="8" spans="2:5" ht="33" customHeight="1" x14ac:dyDescent="0.25">
      <c r="B8" s="2" t="s">
        <v>4</v>
      </c>
      <c r="C8" s="3" t="s">
        <v>236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13" t="s">
        <v>7</v>
      </c>
      <c r="C11" s="114"/>
    </row>
    <row r="12" spans="2:5" ht="24" customHeight="1" x14ac:dyDescent="0.25">
      <c r="B12" s="115" t="s">
        <v>187</v>
      </c>
      <c r="C12" s="116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160</v>
      </c>
      <c r="E18" t="s">
        <v>17</v>
      </c>
    </row>
    <row r="19" spans="2:5" ht="15.75" customHeight="1" x14ac:dyDescent="0.25">
      <c r="B19" s="107" t="s">
        <v>18</v>
      </c>
      <c r="C19" s="108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9" t="s">
        <v>28</v>
      </c>
      <c r="C25" s="110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109" t="s">
        <v>31</v>
      </c>
      <c r="C28" s="110"/>
    </row>
    <row r="29" spans="2:5" ht="31.5" customHeight="1" x14ac:dyDescent="0.25">
      <c r="B29" s="11" t="s">
        <v>32</v>
      </c>
      <c r="C29" s="4" t="s">
        <v>243</v>
      </c>
    </row>
    <row r="30" spans="2:5" ht="21.75" customHeight="1" x14ac:dyDescent="0.25">
      <c r="B30" s="11" t="s">
        <v>35</v>
      </c>
      <c r="C30" s="4" t="s">
        <v>216</v>
      </c>
    </row>
    <row r="31" spans="2:5" ht="28.5" customHeight="1" x14ac:dyDescent="0.25">
      <c r="B31" s="11" t="s">
        <v>33</v>
      </c>
      <c r="C31" s="4" t="s">
        <v>229</v>
      </c>
    </row>
    <row r="32" spans="2:5" ht="15.75" x14ac:dyDescent="0.25">
      <c r="B32" s="109" t="s">
        <v>34</v>
      </c>
      <c r="C32" s="110"/>
    </row>
    <row r="33" spans="2:3" ht="33" customHeight="1" x14ac:dyDescent="0.25">
      <c r="B33" s="11" t="s">
        <v>32</v>
      </c>
      <c r="C33" s="4" t="s">
        <v>199</v>
      </c>
    </row>
    <row r="34" spans="2:3" ht="15.75" x14ac:dyDescent="0.25">
      <c r="B34" s="11" t="s">
        <v>35</v>
      </c>
      <c r="C34" s="4" t="s">
        <v>200</v>
      </c>
    </row>
    <row r="35" spans="2:3" ht="30" customHeight="1" x14ac:dyDescent="0.25">
      <c r="B35" s="11" t="s">
        <v>33</v>
      </c>
      <c r="C35" s="4" t="s">
        <v>230</v>
      </c>
    </row>
    <row r="36" spans="2:3" ht="15.75" x14ac:dyDescent="0.25">
      <c r="B36" s="11" t="s">
        <v>36</v>
      </c>
      <c r="C36" s="84" t="s">
        <v>201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workbookViewId="0">
      <selection activeCell="Q15" sqref="Q15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17" t="s">
        <v>207</v>
      </c>
      <c r="H1" s="117"/>
      <c r="I1" s="117"/>
      <c r="J1" s="117"/>
      <c r="K1" s="117"/>
      <c r="L1" s="117"/>
      <c r="M1" s="117"/>
      <c r="N1" s="117"/>
      <c r="O1" s="117"/>
      <c r="P1" s="117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4"/>
      <c r="H2" s="64"/>
      <c r="I2" s="64"/>
      <c r="J2" s="64"/>
      <c r="K2" s="64"/>
      <c r="L2" s="64"/>
      <c r="M2" s="64"/>
      <c r="N2" s="64"/>
      <c r="O2" s="64"/>
      <c r="P2" s="64"/>
      <c r="R2" s="13"/>
      <c r="S2" s="13"/>
      <c r="T2" s="13"/>
    </row>
    <row r="3" spans="1:22" ht="15.75" x14ac:dyDescent="0.25">
      <c r="A3" s="123" t="s">
        <v>37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</row>
    <row r="4" spans="1:22" ht="15.75" x14ac:dyDescent="0.25">
      <c r="A4" s="124"/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</row>
    <row r="5" spans="1:22" x14ac:dyDescent="0.25">
      <c r="A5" s="125" t="s">
        <v>38</v>
      </c>
      <c r="B5" s="126" t="s">
        <v>39</v>
      </c>
      <c r="C5" s="126"/>
      <c r="D5" s="127" t="s">
        <v>40</v>
      </c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36" t="s">
        <v>41</v>
      </c>
      <c r="Q5" s="136"/>
      <c r="R5" s="136" t="s">
        <v>42</v>
      </c>
      <c r="S5" s="136"/>
      <c r="T5" s="136" t="s">
        <v>43</v>
      </c>
      <c r="U5" s="137" t="s">
        <v>44</v>
      </c>
      <c r="V5" s="126" t="s">
        <v>45</v>
      </c>
    </row>
    <row r="6" spans="1:22" ht="32.25" customHeight="1" x14ac:dyDescent="0.25">
      <c r="A6" s="125"/>
      <c r="B6" s="126"/>
      <c r="C6" s="126"/>
      <c r="D6" s="122" t="s">
        <v>20</v>
      </c>
      <c r="E6" s="122"/>
      <c r="F6" s="122"/>
      <c r="G6" s="122" t="s">
        <v>22</v>
      </c>
      <c r="H6" s="122"/>
      <c r="I6" s="122"/>
      <c r="J6" s="122" t="s">
        <v>24</v>
      </c>
      <c r="K6" s="122"/>
      <c r="L6" s="122"/>
      <c r="M6" s="122" t="s">
        <v>26</v>
      </c>
      <c r="N6" s="122"/>
      <c r="O6" s="122"/>
      <c r="P6" s="136"/>
      <c r="Q6" s="136"/>
      <c r="R6" s="136"/>
      <c r="S6" s="136"/>
      <c r="T6" s="136"/>
      <c r="U6" s="137"/>
      <c r="V6" s="126"/>
    </row>
    <row r="7" spans="1:22" ht="33" customHeight="1" x14ac:dyDescent="0.25">
      <c r="A7" s="125"/>
      <c r="B7" s="126"/>
      <c r="C7" s="126"/>
      <c r="D7" s="122" t="s">
        <v>46</v>
      </c>
      <c r="E7" s="122" t="s">
        <v>47</v>
      </c>
      <c r="F7" s="122"/>
      <c r="G7" s="122" t="s">
        <v>46</v>
      </c>
      <c r="H7" s="122" t="s">
        <v>47</v>
      </c>
      <c r="I7" s="122"/>
      <c r="J7" s="122" t="s">
        <v>46</v>
      </c>
      <c r="K7" s="122" t="s">
        <v>47</v>
      </c>
      <c r="L7" s="122"/>
      <c r="M7" s="122" t="s">
        <v>46</v>
      </c>
      <c r="N7" s="122" t="s">
        <v>47</v>
      </c>
      <c r="O7" s="122"/>
      <c r="P7" s="136"/>
      <c r="Q7" s="136"/>
      <c r="R7" s="136"/>
      <c r="S7" s="136"/>
      <c r="T7" s="136"/>
      <c r="U7" s="137"/>
      <c r="V7" s="126"/>
    </row>
    <row r="8" spans="1:22" ht="63.75" x14ac:dyDescent="0.25">
      <c r="A8" s="125"/>
      <c r="B8" s="126"/>
      <c r="C8" s="126"/>
      <c r="D8" s="122"/>
      <c r="E8" s="38" t="s">
        <v>48</v>
      </c>
      <c r="F8" s="38" t="s">
        <v>49</v>
      </c>
      <c r="G8" s="122"/>
      <c r="H8" s="38" t="s">
        <v>48</v>
      </c>
      <c r="I8" s="38" t="s">
        <v>49</v>
      </c>
      <c r="J8" s="122"/>
      <c r="K8" s="38" t="s">
        <v>48</v>
      </c>
      <c r="L8" s="38" t="s">
        <v>49</v>
      </c>
      <c r="M8" s="122"/>
      <c r="N8" s="38" t="s">
        <v>48</v>
      </c>
      <c r="O8" s="38" t="s">
        <v>49</v>
      </c>
      <c r="P8" s="39" t="s">
        <v>50</v>
      </c>
      <c r="Q8" s="39" t="s">
        <v>51</v>
      </c>
      <c r="R8" s="40" t="s">
        <v>52</v>
      </c>
      <c r="S8" s="40" t="s">
        <v>53</v>
      </c>
      <c r="T8" s="136"/>
      <c r="U8" s="137"/>
      <c r="V8" s="126"/>
    </row>
    <row r="9" spans="1:22" x14ac:dyDescent="0.25">
      <c r="A9" s="41" t="s">
        <v>54</v>
      </c>
      <c r="B9" s="118" t="s">
        <v>55</v>
      </c>
      <c r="C9" s="118"/>
      <c r="D9" s="41" t="s">
        <v>56</v>
      </c>
      <c r="E9" s="41" t="s">
        <v>57</v>
      </c>
      <c r="F9" s="41" t="s">
        <v>58</v>
      </c>
      <c r="G9" s="41" t="s">
        <v>59</v>
      </c>
      <c r="H9" s="41" t="s">
        <v>60</v>
      </c>
      <c r="I9" s="41" t="s">
        <v>61</v>
      </c>
      <c r="J9" s="41" t="s">
        <v>62</v>
      </c>
      <c r="K9" s="41" t="s">
        <v>63</v>
      </c>
      <c r="L9" s="41" t="s">
        <v>64</v>
      </c>
      <c r="M9" s="41" t="s">
        <v>65</v>
      </c>
      <c r="N9" s="41" t="s">
        <v>66</v>
      </c>
      <c r="O9" s="41" t="s">
        <v>67</v>
      </c>
      <c r="P9" s="41" t="s">
        <v>68</v>
      </c>
      <c r="Q9" s="41" t="s">
        <v>69</v>
      </c>
      <c r="R9" s="41" t="s">
        <v>70</v>
      </c>
      <c r="S9" s="41" t="s">
        <v>71</v>
      </c>
      <c r="T9" s="41" t="s">
        <v>72</v>
      </c>
      <c r="U9" s="41" t="s">
        <v>73</v>
      </c>
      <c r="V9" s="41" t="s">
        <v>74</v>
      </c>
    </row>
    <row r="10" spans="1:22" ht="33.75" customHeight="1" x14ac:dyDescent="0.25">
      <c r="A10" s="42"/>
      <c r="B10" s="43" t="s">
        <v>75</v>
      </c>
      <c r="C10" s="44" t="s">
        <v>76</v>
      </c>
      <c r="D10" s="44" t="s">
        <v>76</v>
      </c>
      <c r="E10" s="44" t="s">
        <v>76</v>
      </c>
      <c r="F10" s="44" t="s">
        <v>76</v>
      </c>
      <c r="G10" s="44" t="s">
        <v>76</v>
      </c>
      <c r="H10" s="44" t="s">
        <v>76</v>
      </c>
      <c r="I10" s="44" t="s">
        <v>76</v>
      </c>
      <c r="J10" s="44" t="s">
        <v>76</v>
      </c>
      <c r="K10" s="44" t="s">
        <v>76</v>
      </c>
      <c r="L10" s="44" t="s">
        <v>76</v>
      </c>
      <c r="M10" s="44" t="s">
        <v>76</v>
      </c>
      <c r="N10" s="44" t="s">
        <v>76</v>
      </c>
      <c r="O10" s="44" t="s">
        <v>76</v>
      </c>
      <c r="P10" s="44" t="s">
        <v>76</v>
      </c>
      <c r="Q10" s="44" t="s">
        <v>76</v>
      </c>
      <c r="R10" s="44" t="s">
        <v>76</v>
      </c>
      <c r="S10" s="44" t="s">
        <v>76</v>
      </c>
      <c r="T10" s="44" t="s">
        <v>76</v>
      </c>
      <c r="U10" s="44" t="s">
        <v>76</v>
      </c>
      <c r="V10" s="44" t="s">
        <v>76</v>
      </c>
    </row>
    <row r="11" spans="1:22" s="15" customFormat="1" ht="38.25" x14ac:dyDescent="0.25">
      <c r="A11" s="119" t="s">
        <v>54</v>
      </c>
      <c r="B11" s="121" t="s">
        <v>159</v>
      </c>
      <c r="C11" s="43" t="s">
        <v>77</v>
      </c>
      <c r="D11" s="45">
        <v>2677.25</v>
      </c>
      <c r="E11" s="44" t="s">
        <v>76</v>
      </c>
      <c r="F11" s="44" t="s">
        <v>76</v>
      </c>
      <c r="G11" s="45">
        <f>D11</f>
        <v>2677.25</v>
      </c>
      <c r="H11" s="44" t="s">
        <v>76</v>
      </c>
      <c r="I11" s="44" t="s">
        <v>76</v>
      </c>
      <c r="J11" s="45">
        <f>D11</f>
        <v>2677.25</v>
      </c>
      <c r="K11" s="44" t="s">
        <v>76</v>
      </c>
      <c r="L11" s="44" t="s">
        <v>76</v>
      </c>
      <c r="M11" s="45">
        <f>D11</f>
        <v>2677.25</v>
      </c>
      <c r="N11" s="44" t="s">
        <v>76</v>
      </c>
      <c r="O11" s="44" t="s">
        <v>76</v>
      </c>
      <c r="P11" s="82" t="s">
        <v>231</v>
      </c>
      <c r="Q11" s="82" t="s">
        <v>232</v>
      </c>
      <c r="R11" s="129" t="s">
        <v>233</v>
      </c>
      <c r="S11" s="132" t="s">
        <v>234</v>
      </c>
      <c r="T11" s="134" t="s">
        <v>162</v>
      </c>
      <c r="U11" s="135" t="s">
        <v>163</v>
      </c>
      <c r="V11" s="131"/>
    </row>
    <row r="12" spans="1:22" s="15" customFormat="1" ht="39.75" customHeight="1" x14ac:dyDescent="0.25">
      <c r="A12" s="120"/>
      <c r="B12" s="121"/>
      <c r="C12" s="43" t="s">
        <v>78</v>
      </c>
      <c r="D12" s="45">
        <f>D11</f>
        <v>2677.25</v>
      </c>
      <c r="E12" s="44" t="s">
        <v>76</v>
      </c>
      <c r="F12" s="44" t="s">
        <v>76</v>
      </c>
      <c r="G12" s="45">
        <f>D12</f>
        <v>2677.25</v>
      </c>
      <c r="H12" s="44" t="s">
        <v>76</v>
      </c>
      <c r="I12" s="44" t="s">
        <v>76</v>
      </c>
      <c r="J12" s="45">
        <f>D12</f>
        <v>2677.25</v>
      </c>
      <c r="K12" s="44" t="s">
        <v>76</v>
      </c>
      <c r="L12" s="44" t="s">
        <v>76</v>
      </c>
      <c r="M12" s="45">
        <f>D12</f>
        <v>2677.25</v>
      </c>
      <c r="N12" s="44" t="s">
        <v>76</v>
      </c>
      <c r="O12" s="44" t="s">
        <v>76</v>
      </c>
      <c r="P12" s="82" t="s">
        <v>231</v>
      </c>
      <c r="Q12" s="82" t="s">
        <v>232</v>
      </c>
      <c r="R12" s="130"/>
      <c r="S12" s="133"/>
      <c r="T12" s="134"/>
      <c r="U12" s="134"/>
      <c r="V12" s="131"/>
    </row>
    <row r="13" spans="1:22" s="15" customFormat="1" ht="38.25" x14ac:dyDescent="0.25">
      <c r="A13" s="119" t="s">
        <v>55</v>
      </c>
      <c r="B13" s="121" t="s">
        <v>159</v>
      </c>
      <c r="C13" s="43" t="s">
        <v>77</v>
      </c>
      <c r="D13" s="45">
        <v>2727.49</v>
      </c>
      <c r="E13" s="44" t="s">
        <v>76</v>
      </c>
      <c r="F13" s="44" t="s">
        <v>76</v>
      </c>
      <c r="G13" s="45">
        <f>D13</f>
        <v>2727.49</v>
      </c>
      <c r="H13" s="44" t="s">
        <v>76</v>
      </c>
      <c r="I13" s="44" t="s">
        <v>76</v>
      </c>
      <c r="J13" s="45">
        <f>D13</f>
        <v>2727.49</v>
      </c>
      <c r="K13" s="44" t="s">
        <v>76</v>
      </c>
      <c r="L13" s="44" t="s">
        <v>76</v>
      </c>
      <c r="M13" s="45">
        <f>D13</f>
        <v>2727.49</v>
      </c>
      <c r="N13" s="44" t="s">
        <v>76</v>
      </c>
      <c r="O13" s="44" t="s">
        <v>76</v>
      </c>
      <c r="P13" s="61" t="s">
        <v>235</v>
      </c>
      <c r="Q13" s="61" t="s">
        <v>236</v>
      </c>
      <c r="R13" s="129" t="s">
        <v>233</v>
      </c>
      <c r="S13" s="132" t="s">
        <v>234</v>
      </c>
      <c r="T13" s="134" t="s">
        <v>162</v>
      </c>
      <c r="U13" s="135" t="s">
        <v>163</v>
      </c>
      <c r="V13" s="131"/>
    </row>
    <row r="14" spans="1:22" s="15" customFormat="1" ht="39.75" customHeight="1" x14ac:dyDescent="0.25">
      <c r="A14" s="120"/>
      <c r="B14" s="121"/>
      <c r="C14" s="43" t="s">
        <v>78</v>
      </c>
      <c r="D14" s="45">
        <f>D13</f>
        <v>2727.49</v>
      </c>
      <c r="E14" s="44" t="s">
        <v>76</v>
      </c>
      <c r="F14" s="44" t="s">
        <v>76</v>
      </c>
      <c r="G14" s="45">
        <f>D14</f>
        <v>2727.49</v>
      </c>
      <c r="H14" s="44" t="s">
        <v>76</v>
      </c>
      <c r="I14" s="44" t="s">
        <v>76</v>
      </c>
      <c r="J14" s="45">
        <f>D14</f>
        <v>2727.49</v>
      </c>
      <c r="K14" s="44" t="s">
        <v>76</v>
      </c>
      <c r="L14" s="44" t="s">
        <v>76</v>
      </c>
      <c r="M14" s="45">
        <f>D14</f>
        <v>2727.49</v>
      </c>
      <c r="N14" s="44" t="s">
        <v>76</v>
      </c>
      <c r="O14" s="44" t="s">
        <v>76</v>
      </c>
      <c r="P14" s="87" t="s">
        <v>235</v>
      </c>
      <c r="Q14" s="87" t="s">
        <v>236</v>
      </c>
      <c r="R14" s="130"/>
      <c r="S14" s="133"/>
      <c r="T14" s="134"/>
      <c r="U14" s="134"/>
      <c r="V14" s="131"/>
    </row>
  </sheetData>
  <mergeCells count="38">
    <mergeCell ref="S13:S14"/>
    <mergeCell ref="T13:T14"/>
    <mergeCell ref="U13:U14"/>
    <mergeCell ref="V13:V14"/>
    <mergeCell ref="D7:D8"/>
    <mergeCell ref="E7:F7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57"/>
  <sheetViews>
    <sheetView zoomScaleNormal="100" workbookViewId="0">
      <selection activeCell="B11" sqref="B11"/>
    </sheetView>
  </sheetViews>
  <sheetFormatPr defaultRowHeight="15.75" x14ac:dyDescent="0.25"/>
  <cols>
    <col min="1" max="1" width="90.28515625" style="24" customWidth="1"/>
    <col min="2" max="2" width="35.7109375" style="24" customWidth="1"/>
    <col min="3" max="3" width="8.7109375" style="24" customWidth="1"/>
    <col min="4" max="257" width="9.140625" style="24"/>
    <col min="258" max="258" width="90.28515625" style="24" customWidth="1"/>
    <col min="259" max="259" width="35.7109375" style="24" customWidth="1"/>
    <col min="260" max="513" width="9.140625" style="24"/>
    <col min="514" max="514" width="90.28515625" style="24" customWidth="1"/>
    <col min="515" max="515" width="35.7109375" style="24" customWidth="1"/>
    <col min="516" max="769" width="9.140625" style="24"/>
    <col min="770" max="770" width="90.28515625" style="24" customWidth="1"/>
    <col min="771" max="771" width="35.7109375" style="24" customWidth="1"/>
    <col min="772" max="1025" width="9.140625" style="24"/>
    <col min="1026" max="1026" width="90.28515625" style="24" customWidth="1"/>
    <col min="1027" max="1027" width="35.7109375" style="24" customWidth="1"/>
    <col min="1028" max="1281" width="9.140625" style="24"/>
    <col min="1282" max="1282" width="90.28515625" style="24" customWidth="1"/>
    <col min="1283" max="1283" width="35.7109375" style="24" customWidth="1"/>
    <col min="1284" max="1537" width="9.140625" style="24"/>
    <col min="1538" max="1538" width="90.28515625" style="24" customWidth="1"/>
    <col min="1539" max="1539" width="35.7109375" style="24" customWidth="1"/>
    <col min="1540" max="1793" width="9.140625" style="24"/>
    <col min="1794" max="1794" width="90.28515625" style="24" customWidth="1"/>
    <col min="1795" max="1795" width="35.7109375" style="24" customWidth="1"/>
    <col min="1796" max="2049" width="9.140625" style="24"/>
    <col min="2050" max="2050" width="90.28515625" style="24" customWidth="1"/>
    <col min="2051" max="2051" width="35.7109375" style="24" customWidth="1"/>
    <col min="2052" max="2305" width="9.140625" style="24"/>
    <col min="2306" max="2306" width="90.28515625" style="24" customWidth="1"/>
    <col min="2307" max="2307" width="35.7109375" style="24" customWidth="1"/>
    <col min="2308" max="2561" width="9.140625" style="24"/>
    <col min="2562" max="2562" width="90.28515625" style="24" customWidth="1"/>
    <col min="2563" max="2563" width="35.7109375" style="24" customWidth="1"/>
    <col min="2564" max="2817" width="9.140625" style="24"/>
    <col min="2818" max="2818" width="90.28515625" style="24" customWidth="1"/>
    <col min="2819" max="2819" width="35.7109375" style="24" customWidth="1"/>
    <col min="2820" max="3073" width="9.140625" style="24"/>
    <col min="3074" max="3074" width="90.28515625" style="24" customWidth="1"/>
    <col min="3075" max="3075" width="35.7109375" style="24" customWidth="1"/>
    <col min="3076" max="3329" width="9.140625" style="24"/>
    <col min="3330" max="3330" width="90.28515625" style="24" customWidth="1"/>
    <col min="3331" max="3331" width="35.7109375" style="24" customWidth="1"/>
    <col min="3332" max="3585" width="9.140625" style="24"/>
    <col min="3586" max="3586" width="90.28515625" style="24" customWidth="1"/>
    <col min="3587" max="3587" width="35.7109375" style="24" customWidth="1"/>
    <col min="3588" max="3841" width="9.140625" style="24"/>
    <col min="3842" max="3842" width="90.28515625" style="24" customWidth="1"/>
    <col min="3843" max="3843" width="35.7109375" style="24" customWidth="1"/>
    <col min="3844" max="4097" width="9.140625" style="24"/>
    <col min="4098" max="4098" width="90.28515625" style="24" customWidth="1"/>
    <col min="4099" max="4099" width="35.7109375" style="24" customWidth="1"/>
    <col min="4100" max="4353" width="9.140625" style="24"/>
    <col min="4354" max="4354" width="90.28515625" style="24" customWidth="1"/>
    <col min="4355" max="4355" width="35.7109375" style="24" customWidth="1"/>
    <col min="4356" max="4609" width="9.140625" style="24"/>
    <col min="4610" max="4610" width="90.28515625" style="24" customWidth="1"/>
    <col min="4611" max="4611" width="35.7109375" style="24" customWidth="1"/>
    <col min="4612" max="4865" width="9.140625" style="24"/>
    <col min="4866" max="4866" width="90.28515625" style="24" customWidth="1"/>
    <col min="4867" max="4867" width="35.7109375" style="24" customWidth="1"/>
    <col min="4868" max="5121" width="9.140625" style="24"/>
    <col min="5122" max="5122" width="90.28515625" style="24" customWidth="1"/>
    <col min="5123" max="5123" width="35.7109375" style="24" customWidth="1"/>
    <col min="5124" max="5377" width="9.140625" style="24"/>
    <col min="5378" max="5378" width="90.28515625" style="24" customWidth="1"/>
    <col min="5379" max="5379" width="35.7109375" style="24" customWidth="1"/>
    <col min="5380" max="5633" width="9.140625" style="24"/>
    <col min="5634" max="5634" width="90.28515625" style="24" customWidth="1"/>
    <col min="5635" max="5635" width="35.7109375" style="24" customWidth="1"/>
    <col min="5636" max="5889" width="9.140625" style="24"/>
    <col min="5890" max="5890" width="90.28515625" style="24" customWidth="1"/>
    <col min="5891" max="5891" width="35.7109375" style="24" customWidth="1"/>
    <col min="5892" max="6145" width="9.140625" style="24"/>
    <col min="6146" max="6146" width="90.28515625" style="24" customWidth="1"/>
    <col min="6147" max="6147" width="35.7109375" style="24" customWidth="1"/>
    <col min="6148" max="6401" width="9.140625" style="24"/>
    <col min="6402" max="6402" width="90.28515625" style="24" customWidth="1"/>
    <col min="6403" max="6403" width="35.7109375" style="24" customWidth="1"/>
    <col min="6404" max="6657" width="9.140625" style="24"/>
    <col min="6658" max="6658" width="90.28515625" style="24" customWidth="1"/>
    <col min="6659" max="6659" width="35.7109375" style="24" customWidth="1"/>
    <col min="6660" max="6913" width="9.140625" style="24"/>
    <col min="6914" max="6914" width="90.28515625" style="24" customWidth="1"/>
    <col min="6915" max="6915" width="35.7109375" style="24" customWidth="1"/>
    <col min="6916" max="7169" width="9.140625" style="24"/>
    <col min="7170" max="7170" width="90.28515625" style="24" customWidth="1"/>
    <col min="7171" max="7171" width="35.7109375" style="24" customWidth="1"/>
    <col min="7172" max="7425" width="9.140625" style="24"/>
    <col min="7426" max="7426" width="90.28515625" style="24" customWidth="1"/>
    <col min="7427" max="7427" width="35.7109375" style="24" customWidth="1"/>
    <col min="7428" max="7681" width="9.140625" style="24"/>
    <col min="7682" max="7682" width="90.28515625" style="24" customWidth="1"/>
    <col min="7683" max="7683" width="35.7109375" style="24" customWidth="1"/>
    <col min="7684" max="7937" width="9.140625" style="24"/>
    <col min="7938" max="7938" width="90.28515625" style="24" customWidth="1"/>
    <col min="7939" max="7939" width="35.7109375" style="24" customWidth="1"/>
    <col min="7940" max="8193" width="9.140625" style="24"/>
    <col min="8194" max="8194" width="90.28515625" style="24" customWidth="1"/>
    <col min="8195" max="8195" width="35.7109375" style="24" customWidth="1"/>
    <col min="8196" max="8449" width="9.140625" style="24"/>
    <col min="8450" max="8450" width="90.28515625" style="24" customWidth="1"/>
    <col min="8451" max="8451" width="35.7109375" style="24" customWidth="1"/>
    <col min="8452" max="8705" width="9.140625" style="24"/>
    <col min="8706" max="8706" width="90.28515625" style="24" customWidth="1"/>
    <col min="8707" max="8707" width="35.7109375" style="24" customWidth="1"/>
    <col min="8708" max="8961" width="9.140625" style="24"/>
    <col min="8962" max="8962" width="90.28515625" style="24" customWidth="1"/>
    <col min="8963" max="8963" width="35.7109375" style="24" customWidth="1"/>
    <col min="8964" max="9217" width="9.140625" style="24"/>
    <col min="9218" max="9218" width="90.28515625" style="24" customWidth="1"/>
    <col min="9219" max="9219" width="35.7109375" style="24" customWidth="1"/>
    <col min="9220" max="9473" width="9.140625" style="24"/>
    <col min="9474" max="9474" width="90.28515625" style="24" customWidth="1"/>
    <col min="9475" max="9475" width="35.7109375" style="24" customWidth="1"/>
    <col min="9476" max="9729" width="9.140625" style="24"/>
    <col min="9730" max="9730" width="90.28515625" style="24" customWidth="1"/>
    <col min="9731" max="9731" width="35.7109375" style="24" customWidth="1"/>
    <col min="9732" max="9985" width="9.140625" style="24"/>
    <col min="9986" max="9986" width="90.28515625" style="24" customWidth="1"/>
    <col min="9987" max="9987" width="35.7109375" style="24" customWidth="1"/>
    <col min="9988" max="10241" width="9.140625" style="24"/>
    <col min="10242" max="10242" width="90.28515625" style="24" customWidth="1"/>
    <col min="10243" max="10243" width="35.7109375" style="24" customWidth="1"/>
    <col min="10244" max="10497" width="9.140625" style="24"/>
    <col min="10498" max="10498" width="90.28515625" style="24" customWidth="1"/>
    <col min="10499" max="10499" width="35.7109375" style="24" customWidth="1"/>
    <col min="10500" max="10753" width="9.140625" style="24"/>
    <col min="10754" max="10754" width="90.28515625" style="24" customWidth="1"/>
    <col min="10755" max="10755" width="35.7109375" style="24" customWidth="1"/>
    <col min="10756" max="11009" width="9.140625" style="24"/>
    <col min="11010" max="11010" width="90.28515625" style="24" customWidth="1"/>
    <col min="11011" max="11011" width="35.7109375" style="24" customWidth="1"/>
    <col min="11012" max="11265" width="9.140625" style="24"/>
    <col min="11266" max="11266" width="90.28515625" style="24" customWidth="1"/>
    <col min="11267" max="11267" width="35.7109375" style="24" customWidth="1"/>
    <col min="11268" max="11521" width="9.140625" style="24"/>
    <col min="11522" max="11522" width="90.28515625" style="24" customWidth="1"/>
    <col min="11523" max="11523" width="35.7109375" style="24" customWidth="1"/>
    <col min="11524" max="11777" width="9.140625" style="24"/>
    <col min="11778" max="11778" width="90.28515625" style="24" customWidth="1"/>
    <col min="11779" max="11779" width="35.7109375" style="24" customWidth="1"/>
    <col min="11780" max="12033" width="9.140625" style="24"/>
    <col min="12034" max="12034" width="90.28515625" style="24" customWidth="1"/>
    <col min="12035" max="12035" width="35.7109375" style="24" customWidth="1"/>
    <col min="12036" max="12289" width="9.140625" style="24"/>
    <col min="12290" max="12290" width="90.28515625" style="24" customWidth="1"/>
    <col min="12291" max="12291" width="35.7109375" style="24" customWidth="1"/>
    <col min="12292" max="12545" width="9.140625" style="24"/>
    <col min="12546" max="12546" width="90.28515625" style="24" customWidth="1"/>
    <col min="12547" max="12547" width="35.7109375" style="24" customWidth="1"/>
    <col min="12548" max="12801" width="9.140625" style="24"/>
    <col min="12802" max="12802" width="90.28515625" style="24" customWidth="1"/>
    <col min="12803" max="12803" width="35.7109375" style="24" customWidth="1"/>
    <col min="12804" max="13057" width="9.140625" style="24"/>
    <col min="13058" max="13058" width="90.28515625" style="24" customWidth="1"/>
    <col min="13059" max="13059" width="35.7109375" style="24" customWidth="1"/>
    <col min="13060" max="13313" width="9.140625" style="24"/>
    <col min="13314" max="13314" width="90.28515625" style="24" customWidth="1"/>
    <col min="13315" max="13315" width="35.7109375" style="24" customWidth="1"/>
    <col min="13316" max="13569" width="9.140625" style="24"/>
    <col min="13570" max="13570" width="90.28515625" style="24" customWidth="1"/>
    <col min="13571" max="13571" width="35.7109375" style="24" customWidth="1"/>
    <col min="13572" max="13825" width="9.140625" style="24"/>
    <col min="13826" max="13826" width="90.28515625" style="24" customWidth="1"/>
    <col min="13827" max="13827" width="35.7109375" style="24" customWidth="1"/>
    <col min="13828" max="14081" width="9.140625" style="24"/>
    <col min="14082" max="14082" width="90.28515625" style="24" customWidth="1"/>
    <col min="14083" max="14083" width="35.7109375" style="24" customWidth="1"/>
    <col min="14084" max="14337" width="9.140625" style="24"/>
    <col min="14338" max="14338" width="90.28515625" style="24" customWidth="1"/>
    <col min="14339" max="14339" width="35.7109375" style="24" customWidth="1"/>
    <col min="14340" max="14593" width="9.140625" style="24"/>
    <col min="14594" max="14594" width="90.28515625" style="24" customWidth="1"/>
    <col min="14595" max="14595" width="35.7109375" style="24" customWidth="1"/>
    <col min="14596" max="14849" width="9.140625" style="24"/>
    <col min="14850" max="14850" width="90.28515625" style="24" customWidth="1"/>
    <col min="14851" max="14851" width="35.7109375" style="24" customWidth="1"/>
    <col min="14852" max="15105" width="9.140625" style="24"/>
    <col min="15106" max="15106" width="90.28515625" style="24" customWidth="1"/>
    <col min="15107" max="15107" width="35.7109375" style="24" customWidth="1"/>
    <col min="15108" max="15361" width="9.140625" style="24"/>
    <col min="15362" max="15362" width="90.28515625" style="24" customWidth="1"/>
    <col min="15363" max="15363" width="35.7109375" style="24" customWidth="1"/>
    <col min="15364" max="15617" width="9.140625" style="24"/>
    <col min="15618" max="15618" width="90.28515625" style="24" customWidth="1"/>
    <col min="15619" max="15619" width="35.7109375" style="24" customWidth="1"/>
    <col min="15620" max="15873" width="9.140625" style="24"/>
    <col min="15874" max="15874" width="90.28515625" style="24" customWidth="1"/>
    <col min="15875" max="15875" width="35.7109375" style="24" customWidth="1"/>
    <col min="15876" max="16129" width="9.140625" style="24"/>
    <col min="16130" max="16130" width="90.28515625" style="24" customWidth="1"/>
    <col min="16131" max="16131" width="35.7109375" style="24" customWidth="1"/>
    <col min="16132" max="16384" width="9.140625" style="24"/>
  </cols>
  <sheetData>
    <row r="1" spans="1:5" ht="3" customHeight="1" x14ac:dyDescent="0.25"/>
    <row r="2" spans="1:5" s="29" customFormat="1" ht="67.5" customHeight="1" x14ac:dyDescent="0.25">
      <c r="A2" s="138" t="s">
        <v>209</v>
      </c>
      <c r="B2" s="138"/>
      <c r="C2" s="67"/>
    </row>
    <row r="3" spans="1:5" s="29" customFormat="1" ht="8.1" customHeight="1" x14ac:dyDescent="0.25">
      <c r="A3" s="68"/>
      <c r="B3" s="69"/>
      <c r="C3" s="69"/>
    </row>
    <row r="4" spans="1:5" x14ac:dyDescent="0.25">
      <c r="A4" s="25" t="s">
        <v>168</v>
      </c>
      <c r="B4" s="80">
        <v>2775.9</v>
      </c>
      <c r="C4" s="99"/>
    </row>
    <row r="5" spans="1:5" x14ac:dyDescent="0.25">
      <c r="A5" s="25" t="s">
        <v>169</v>
      </c>
      <c r="B5" s="80">
        <v>2500.9</v>
      </c>
      <c r="C5" s="99"/>
    </row>
    <row r="6" spans="1:5" x14ac:dyDescent="0.25">
      <c r="A6" s="25" t="s">
        <v>170</v>
      </c>
      <c r="B6" s="80">
        <v>5906</v>
      </c>
      <c r="C6" s="99"/>
    </row>
    <row r="7" spans="1:5" ht="15.75" customHeight="1" x14ac:dyDescent="0.25">
      <c r="A7" s="30" t="s">
        <v>171</v>
      </c>
      <c r="B7" s="81">
        <v>1787.2</v>
      </c>
      <c r="C7" s="99"/>
    </row>
    <row r="8" spans="1:5" ht="31.5" x14ac:dyDescent="0.25">
      <c r="A8" s="30" t="s">
        <v>172</v>
      </c>
      <c r="B8" s="81">
        <v>0</v>
      </c>
      <c r="C8" s="99"/>
    </row>
    <row r="9" spans="1:5" x14ac:dyDescent="0.25">
      <c r="A9" s="30" t="s">
        <v>173</v>
      </c>
      <c r="B9" s="81">
        <v>280.10000000000002</v>
      </c>
      <c r="C9" s="99"/>
    </row>
    <row r="10" spans="1:5" ht="63" x14ac:dyDescent="0.25">
      <c r="A10" s="30" t="s">
        <v>174</v>
      </c>
      <c r="B10" s="52" t="s">
        <v>237</v>
      </c>
      <c r="C10" s="101"/>
    </row>
    <row r="11" spans="1:5" ht="47.25" x14ac:dyDescent="0.25">
      <c r="A11" s="30" t="s">
        <v>175</v>
      </c>
      <c r="B11" s="81">
        <f>3.44+0.08426</f>
        <v>3.5242599999999999</v>
      </c>
      <c r="C11" s="99"/>
    </row>
    <row r="12" spans="1:5" ht="31.5" x14ac:dyDescent="0.25">
      <c r="A12" s="30" t="s">
        <v>176</v>
      </c>
      <c r="B12" s="81">
        <f>0.63+0.064+0.054+0.069</f>
        <v>0.81699999999999995</v>
      </c>
      <c r="C12" s="99"/>
      <c r="D12" s="98" t="s">
        <v>244</v>
      </c>
    </row>
    <row r="13" spans="1:5" ht="31.5" x14ac:dyDescent="0.25">
      <c r="A13" s="30" t="s">
        <v>245</v>
      </c>
      <c r="B13" s="80">
        <f>348.825/1000</f>
        <v>0.348825</v>
      </c>
      <c r="C13" s="104" t="s">
        <v>246</v>
      </c>
      <c r="D13" s="99"/>
      <c r="E13" s="100"/>
    </row>
    <row r="14" spans="1:5" ht="63" x14ac:dyDescent="0.25">
      <c r="A14" s="30" t="s">
        <v>177</v>
      </c>
      <c r="B14" s="80">
        <f>37.968/1000</f>
        <v>3.7968000000000002E-2</v>
      </c>
      <c r="C14" s="104" t="s">
        <v>247</v>
      </c>
    </row>
    <row r="15" spans="1:5" ht="31.5" x14ac:dyDescent="0.25">
      <c r="A15" s="30" t="s">
        <v>185</v>
      </c>
      <c r="B15" s="81">
        <v>293.39999999999998</v>
      </c>
      <c r="C15" s="99"/>
    </row>
    <row r="16" spans="1:5" x14ac:dyDescent="0.25">
      <c r="A16" s="30" t="s">
        <v>183</v>
      </c>
      <c r="B16" s="81">
        <v>0.3</v>
      </c>
      <c r="C16" s="99"/>
    </row>
    <row r="17" spans="1:10" ht="47.25" customHeight="1" x14ac:dyDescent="0.25">
      <c r="A17" s="30" t="s">
        <v>184</v>
      </c>
      <c r="B17" s="81">
        <v>152.69999999999999</v>
      </c>
      <c r="C17" s="99"/>
    </row>
    <row r="18" spans="1:10" ht="48" customHeight="1" x14ac:dyDescent="0.25">
      <c r="A18" s="30" t="s">
        <v>217</v>
      </c>
      <c r="B18" s="81">
        <v>36.25</v>
      </c>
      <c r="C18" s="99"/>
    </row>
    <row r="19" spans="1:10" ht="48" customHeight="1" x14ac:dyDescent="0.25">
      <c r="A19" s="25" t="s">
        <v>189</v>
      </c>
      <c r="B19" s="80">
        <v>0.03</v>
      </c>
      <c r="C19" s="99"/>
      <c r="F19"/>
    </row>
    <row r="20" spans="1:10" ht="48" customHeight="1" x14ac:dyDescent="0.25">
      <c r="A20" s="76" t="s">
        <v>190</v>
      </c>
      <c r="B20" s="80">
        <v>0</v>
      </c>
      <c r="C20" s="99"/>
      <c r="D20" s="73"/>
      <c r="F20"/>
    </row>
    <row r="21" spans="1:10" ht="48" customHeight="1" x14ac:dyDescent="0.25">
      <c r="A21" s="76" t="s">
        <v>191</v>
      </c>
      <c r="B21" s="80">
        <v>0</v>
      </c>
      <c r="C21" s="99"/>
      <c r="D21" s="73"/>
      <c r="F21"/>
    </row>
    <row r="22" spans="1:10" ht="48" customHeight="1" x14ac:dyDescent="0.25">
      <c r="A22" s="76" t="s">
        <v>192</v>
      </c>
      <c r="B22" s="80" t="s">
        <v>196</v>
      </c>
      <c r="C22" s="99"/>
      <c r="D22" s="73"/>
      <c r="F22"/>
    </row>
    <row r="23" spans="1:10" ht="48" customHeight="1" x14ac:dyDescent="0.25">
      <c r="A23" s="76" t="s">
        <v>193</v>
      </c>
      <c r="B23" s="80" t="s">
        <v>196</v>
      </c>
      <c r="C23" s="99"/>
      <c r="D23" s="73"/>
      <c r="F23"/>
    </row>
    <row r="24" spans="1:10" ht="66" customHeight="1" x14ac:dyDescent="0.25">
      <c r="A24" s="89" t="s">
        <v>194</v>
      </c>
      <c r="B24" s="90" t="s">
        <v>11</v>
      </c>
      <c r="C24" s="102"/>
      <c r="D24" s="73"/>
      <c r="F24"/>
    </row>
    <row r="25" spans="1:10" ht="82.5" customHeight="1" x14ac:dyDescent="0.25">
      <c r="A25" s="89" t="s">
        <v>195</v>
      </c>
      <c r="B25" s="91" t="s">
        <v>11</v>
      </c>
      <c r="C25" s="103"/>
      <c r="D25" s="139"/>
      <c r="E25" s="140"/>
      <c r="F25" s="140"/>
      <c r="G25" s="140"/>
      <c r="H25" s="140"/>
      <c r="I25" s="140"/>
      <c r="J25" s="140"/>
    </row>
    <row r="26" spans="1:10" x14ac:dyDescent="0.25">
      <c r="D26" s="141"/>
      <c r="E26" s="141"/>
      <c r="F26" s="141"/>
      <c r="G26" s="141"/>
      <c r="H26" s="141"/>
      <c r="I26" s="141"/>
      <c r="J26" s="141"/>
    </row>
    <row r="27" spans="1:10" x14ac:dyDescent="0.25">
      <c r="D27" s="71"/>
      <c r="F27"/>
    </row>
    <row r="28" spans="1:10" x14ac:dyDescent="0.25">
      <c r="F28"/>
    </row>
    <row r="29" spans="1:10" x14ac:dyDescent="0.25">
      <c r="A29" s="71"/>
      <c r="F29"/>
    </row>
    <row r="30" spans="1:10" x14ac:dyDescent="0.25">
      <c r="F30"/>
    </row>
    <row r="32" spans="1:10" x14ac:dyDescent="0.25">
      <c r="A32" s="73"/>
    </row>
    <row r="33" spans="1:1" x14ac:dyDescent="0.25">
      <c r="A33" s="72"/>
    </row>
    <row r="34" spans="1:1" x14ac:dyDescent="0.25">
      <c r="A34" s="73"/>
    </row>
    <row r="35" spans="1:1" x14ac:dyDescent="0.25">
      <c r="A35" s="73"/>
    </row>
    <row r="36" spans="1:1" x14ac:dyDescent="0.25">
      <c r="A36" s="73"/>
    </row>
    <row r="37" spans="1:1" x14ac:dyDescent="0.25">
      <c r="A37" s="73"/>
    </row>
    <row r="38" spans="1:1" x14ac:dyDescent="0.25">
      <c r="A38" s="73"/>
    </row>
    <row r="39" spans="1:1" x14ac:dyDescent="0.25">
      <c r="A39"/>
    </row>
    <row r="40" spans="1:1" x14ac:dyDescent="0.25">
      <c r="A40" s="74"/>
    </row>
    <row r="41" spans="1:1" x14ac:dyDescent="0.25">
      <c r="A41" s="75"/>
    </row>
    <row r="42" spans="1:1" x14ac:dyDescent="0.25">
      <c r="A42" s="75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3">
    <mergeCell ref="A2:B2"/>
    <mergeCell ref="D25:J25"/>
    <mergeCell ref="D26:J26"/>
  </mergeCells>
  <pageMargins left="0.7" right="0.7" top="0.75" bottom="0.75" header="0.3" footer="0.3"/>
  <pageSetup paperSize="9" scale="64" orientation="portrait" r:id="rId1"/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22" workbookViewId="0">
      <selection activeCell="AR15" sqref="AR15:BU15"/>
    </sheetView>
  </sheetViews>
  <sheetFormatPr defaultColWidth="0.85546875" defaultRowHeight="15.75" x14ac:dyDescent="0.25"/>
  <cols>
    <col min="1" max="16384" width="0.85546875" style="32"/>
  </cols>
  <sheetData>
    <row r="1" spans="1:98" s="31" customFormat="1" ht="85.5" customHeight="1" x14ac:dyDescent="0.25">
      <c r="B1" s="184" t="s">
        <v>210</v>
      </c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</row>
    <row r="2" spans="1:98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</row>
    <row r="3" spans="1:98" ht="15.75" customHeight="1" x14ac:dyDescent="0.25">
      <c r="A3" s="181" t="s">
        <v>109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3"/>
      <c r="BF3" s="172" t="s">
        <v>154</v>
      </c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4"/>
    </row>
    <row r="4" spans="1:98" ht="15.75" customHeight="1" x14ac:dyDescent="0.25">
      <c r="A4" s="181" t="s">
        <v>110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3"/>
      <c r="BF4" s="175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  <c r="CN4" s="176"/>
      <c r="CO4" s="176"/>
      <c r="CP4" s="176"/>
      <c r="CQ4" s="176"/>
      <c r="CR4" s="176"/>
      <c r="CS4" s="177"/>
    </row>
    <row r="5" spans="1:98" ht="15.75" customHeight="1" x14ac:dyDescent="0.25">
      <c r="A5" s="181" t="s">
        <v>111</v>
      </c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3"/>
      <c r="BF5" s="175"/>
      <c r="BG5" s="176"/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7"/>
    </row>
    <row r="6" spans="1:98" ht="47.25" customHeight="1" x14ac:dyDescent="0.25">
      <c r="A6" s="181" t="s">
        <v>112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3"/>
      <c r="BF6" s="175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76"/>
      <c r="BU6" s="176"/>
      <c r="BV6" s="176"/>
      <c r="BW6" s="176"/>
      <c r="BX6" s="176"/>
      <c r="BY6" s="176"/>
      <c r="BZ6" s="176"/>
      <c r="CA6" s="176"/>
      <c r="CB6" s="176"/>
      <c r="CC6" s="176"/>
      <c r="CD6" s="176"/>
      <c r="CE6" s="176"/>
      <c r="CF6" s="176"/>
      <c r="CG6" s="176"/>
      <c r="CH6" s="176"/>
      <c r="CI6" s="176"/>
      <c r="CJ6" s="176"/>
      <c r="CK6" s="176"/>
      <c r="CL6" s="176"/>
      <c r="CM6" s="176"/>
      <c r="CN6" s="176"/>
      <c r="CO6" s="176"/>
      <c r="CP6" s="176"/>
      <c r="CQ6" s="176"/>
      <c r="CR6" s="176"/>
      <c r="CS6" s="177"/>
    </row>
    <row r="7" spans="1:98" ht="31.5" customHeight="1" x14ac:dyDescent="0.25">
      <c r="A7" s="181" t="s">
        <v>113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3"/>
      <c r="BF7" s="175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7"/>
    </row>
    <row r="8" spans="1:98" ht="31.5" customHeight="1" x14ac:dyDescent="0.25">
      <c r="A8" s="181" t="s">
        <v>114</v>
      </c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3"/>
      <c r="BF8" s="178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  <c r="BU8" s="179"/>
      <c r="BV8" s="179"/>
      <c r="BW8" s="179"/>
      <c r="BX8" s="179"/>
      <c r="BY8" s="179"/>
      <c r="BZ8" s="179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9"/>
      <c r="CN8" s="179"/>
      <c r="CO8" s="179"/>
      <c r="CP8" s="179"/>
      <c r="CQ8" s="179"/>
      <c r="CR8" s="179"/>
      <c r="CS8" s="180"/>
    </row>
    <row r="10" spans="1:98" s="31" customFormat="1" ht="16.5" x14ac:dyDescent="0.25">
      <c r="A10" s="151" t="s">
        <v>115</v>
      </c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</row>
    <row r="11" spans="1:98" s="31" customFormat="1" ht="16.5" x14ac:dyDescent="0.25">
      <c r="A11" s="151" t="s">
        <v>116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</row>
    <row r="12" spans="1:98" x14ac:dyDescent="0.25"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</row>
    <row r="13" spans="1:98" ht="31.5" customHeight="1" x14ac:dyDescent="0.25">
      <c r="A13" s="153" t="s">
        <v>117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5"/>
      <c r="AR13" s="162" t="s">
        <v>118</v>
      </c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4"/>
      <c r="BV13" s="162" t="s">
        <v>119</v>
      </c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4"/>
    </row>
    <row r="14" spans="1:98" x14ac:dyDescent="0.25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8"/>
      <c r="AR14" s="34"/>
      <c r="AY14" s="35" t="s">
        <v>120</v>
      </c>
      <c r="AZ14" s="171" t="s">
        <v>211</v>
      </c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32" t="s">
        <v>121</v>
      </c>
      <c r="BU14" s="36"/>
      <c r="BV14" s="165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  <c r="CR14" s="166"/>
      <c r="CS14" s="167"/>
    </row>
    <row r="15" spans="1:98" x14ac:dyDescent="0.25">
      <c r="A15" s="159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1"/>
      <c r="AR15" s="145" t="s">
        <v>122</v>
      </c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7"/>
      <c r="BV15" s="168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70"/>
    </row>
    <row r="16" spans="1:98" ht="15.75" customHeight="1" x14ac:dyDescent="0.25">
      <c r="A16" s="142" t="s">
        <v>153</v>
      </c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  <c r="CR16" s="143"/>
      <c r="CS16" s="144"/>
    </row>
    <row r="18" spans="1:97" s="31" customFormat="1" ht="16.5" x14ac:dyDescent="0.25">
      <c r="A18" s="151" t="s">
        <v>123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</row>
    <row r="19" spans="1:97" s="31" customFormat="1" ht="16.5" x14ac:dyDescent="0.25">
      <c r="A19" s="151" t="s">
        <v>124</v>
      </c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</row>
    <row r="21" spans="1:97" ht="80.25" customHeight="1" x14ac:dyDescent="0.25">
      <c r="A21" s="152" t="s">
        <v>125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 t="s">
        <v>126</v>
      </c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 t="s">
        <v>127</v>
      </c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 t="s">
        <v>128</v>
      </c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</row>
    <row r="22" spans="1:97" x14ac:dyDescent="0.25">
      <c r="A22" s="142" t="s">
        <v>153</v>
      </c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4"/>
    </row>
    <row r="24" spans="1:97" s="31" customFormat="1" ht="16.5" x14ac:dyDescent="0.25">
      <c r="A24" s="151" t="s">
        <v>129</v>
      </c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</row>
    <row r="26" spans="1:97" ht="96" customHeight="1" x14ac:dyDescent="0.25">
      <c r="A26" s="152" t="s">
        <v>130</v>
      </c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 t="s">
        <v>131</v>
      </c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 t="s">
        <v>132</v>
      </c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 t="s">
        <v>133</v>
      </c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</row>
    <row r="27" spans="1:97" ht="15.75" customHeight="1" x14ac:dyDescent="0.25">
      <c r="A27" s="148" t="s">
        <v>153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50"/>
    </row>
    <row r="29" spans="1:97" s="31" customFormat="1" ht="16.5" x14ac:dyDescent="0.25">
      <c r="B29" s="189" t="s">
        <v>134</v>
      </c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  <c r="CS29" s="23"/>
    </row>
    <row r="30" spans="1:97" s="31" customFormat="1" ht="16.5" x14ac:dyDescent="0.25"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23"/>
    </row>
    <row r="31" spans="1:97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</row>
    <row r="32" spans="1:97" ht="15.75" customHeight="1" x14ac:dyDescent="0.25">
      <c r="A32" s="181" t="s">
        <v>109</v>
      </c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3"/>
      <c r="BF32" s="172" t="s">
        <v>154</v>
      </c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4"/>
    </row>
    <row r="33" spans="1:97" ht="15.75" customHeight="1" x14ac:dyDescent="0.25">
      <c r="A33" s="181" t="s">
        <v>110</v>
      </c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3"/>
      <c r="BF33" s="175"/>
      <c r="BG33" s="176"/>
      <c r="BH33" s="176"/>
      <c r="BI33" s="176"/>
      <c r="BJ33" s="176"/>
      <c r="BK33" s="176"/>
      <c r="BL33" s="176"/>
      <c r="BM33" s="176"/>
      <c r="BN33" s="176"/>
      <c r="BO33" s="176"/>
      <c r="BP33" s="176"/>
      <c r="BQ33" s="176"/>
      <c r="BR33" s="176"/>
      <c r="BS33" s="176"/>
      <c r="BT33" s="176"/>
      <c r="BU33" s="176"/>
      <c r="BV33" s="176"/>
      <c r="BW33" s="176"/>
      <c r="BX33" s="176"/>
      <c r="BY33" s="176"/>
      <c r="BZ33" s="176"/>
      <c r="CA33" s="176"/>
      <c r="CB33" s="176"/>
      <c r="CC33" s="176"/>
      <c r="CD33" s="176"/>
      <c r="CE33" s="176"/>
      <c r="CF33" s="176"/>
      <c r="CG33" s="176"/>
      <c r="CH33" s="176"/>
      <c r="CI33" s="176"/>
      <c r="CJ33" s="176"/>
      <c r="CK33" s="176"/>
      <c r="CL33" s="176"/>
      <c r="CM33" s="176"/>
      <c r="CN33" s="176"/>
      <c r="CO33" s="176"/>
      <c r="CP33" s="176"/>
      <c r="CQ33" s="176"/>
      <c r="CR33" s="176"/>
      <c r="CS33" s="177"/>
    </row>
    <row r="34" spans="1:97" ht="15.75" customHeight="1" x14ac:dyDescent="0.25">
      <c r="A34" s="181" t="s">
        <v>111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3"/>
      <c r="BF34" s="175"/>
      <c r="BG34" s="176"/>
      <c r="BH34" s="176"/>
      <c r="BI34" s="176"/>
      <c r="BJ34" s="176"/>
      <c r="BK34" s="176"/>
      <c r="BL34" s="176"/>
      <c r="BM34" s="176"/>
      <c r="BN34" s="176"/>
      <c r="BO34" s="176"/>
      <c r="BP34" s="176"/>
      <c r="BQ34" s="176"/>
      <c r="BR34" s="176"/>
      <c r="BS34" s="176"/>
      <c r="BT34" s="176"/>
      <c r="BU34" s="176"/>
      <c r="BV34" s="176"/>
      <c r="BW34" s="176"/>
      <c r="BX34" s="176"/>
      <c r="BY34" s="176"/>
      <c r="BZ34" s="176"/>
      <c r="CA34" s="176"/>
      <c r="CB34" s="176"/>
      <c r="CC34" s="176"/>
      <c r="CD34" s="176"/>
      <c r="CE34" s="176"/>
      <c r="CF34" s="176"/>
      <c r="CG34" s="176"/>
      <c r="CH34" s="176"/>
      <c r="CI34" s="176"/>
      <c r="CJ34" s="176"/>
      <c r="CK34" s="176"/>
      <c r="CL34" s="176"/>
      <c r="CM34" s="176"/>
      <c r="CN34" s="176"/>
      <c r="CO34" s="176"/>
      <c r="CP34" s="176"/>
      <c r="CQ34" s="176"/>
      <c r="CR34" s="176"/>
      <c r="CS34" s="177"/>
    </row>
    <row r="35" spans="1:97" x14ac:dyDescent="0.25">
      <c r="A35" s="181" t="s">
        <v>135</v>
      </c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3"/>
      <c r="BF35" s="175"/>
      <c r="BG35" s="176"/>
      <c r="BH35" s="176"/>
      <c r="BI35" s="176"/>
      <c r="BJ35" s="176"/>
      <c r="BK35" s="176"/>
      <c r="BL35" s="176"/>
      <c r="BM35" s="176"/>
      <c r="BN35" s="176"/>
      <c r="BO35" s="176"/>
      <c r="BP35" s="176"/>
      <c r="BQ35" s="176"/>
      <c r="BR35" s="176"/>
      <c r="BS35" s="176"/>
      <c r="BT35" s="176"/>
      <c r="BU35" s="176"/>
      <c r="BV35" s="176"/>
      <c r="BW35" s="176"/>
      <c r="BX35" s="176"/>
      <c r="BY35" s="176"/>
      <c r="BZ35" s="176"/>
      <c r="CA35" s="176"/>
      <c r="CB35" s="176"/>
      <c r="CC35" s="176"/>
      <c r="CD35" s="176"/>
      <c r="CE35" s="176"/>
      <c r="CF35" s="176"/>
      <c r="CG35" s="176"/>
      <c r="CH35" s="176"/>
      <c r="CI35" s="176"/>
      <c r="CJ35" s="176"/>
      <c r="CK35" s="176"/>
      <c r="CL35" s="176"/>
      <c r="CM35" s="176"/>
      <c r="CN35" s="176"/>
      <c r="CO35" s="176"/>
      <c r="CP35" s="176"/>
      <c r="CQ35" s="176"/>
      <c r="CR35" s="176"/>
      <c r="CS35" s="177"/>
    </row>
    <row r="36" spans="1:97" x14ac:dyDescent="0.25">
      <c r="A36" s="181" t="s">
        <v>113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3"/>
      <c r="BF36" s="175"/>
      <c r="BG36" s="176"/>
      <c r="BH36" s="176"/>
      <c r="BI36" s="176"/>
      <c r="BJ36" s="176"/>
      <c r="BK36" s="176"/>
      <c r="BL36" s="176"/>
      <c r="BM36" s="176"/>
      <c r="BN36" s="176"/>
      <c r="BO36" s="176"/>
      <c r="BP36" s="176"/>
      <c r="BQ36" s="176"/>
      <c r="BR36" s="176"/>
      <c r="BS36" s="176"/>
      <c r="BT36" s="176"/>
      <c r="BU36" s="176"/>
      <c r="BV36" s="176"/>
      <c r="BW36" s="176"/>
      <c r="BX36" s="176"/>
      <c r="BY36" s="176"/>
      <c r="BZ36" s="176"/>
      <c r="CA36" s="176"/>
      <c r="CB36" s="176"/>
      <c r="CC36" s="176"/>
      <c r="CD36" s="176"/>
      <c r="CE36" s="176"/>
      <c r="CF36" s="176"/>
      <c r="CG36" s="176"/>
      <c r="CH36" s="176"/>
      <c r="CI36" s="176"/>
      <c r="CJ36" s="176"/>
      <c r="CK36" s="176"/>
      <c r="CL36" s="176"/>
      <c r="CM36" s="176"/>
      <c r="CN36" s="176"/>
      <c r="CO36" s="176"/>
      <c r="CP36" s="176"/>
      <c r="CQ36" s="176"/>
      <c r="CR36" s="176"/>
      <c r="CS36" s="177"/>
    </row>
    <row r="37" spans="1:97" x14ac:dyDescent="0.25">
      <c r="A37" s="181" t="s">
        <v>114</v>
      </c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3"/>
      <c r="BF37" s="178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80"/>
    </row>
    <row r="40" spans="1:97" s="31" customFormat="1" ht="16.5" x14ac:dyDescent="0.25">
      <c r="A40" s="151" t="s">
        <v>136</v>
      </c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</row>
    <row r="42" spans="1:97" x14ac:dyDescent="0.25">
      <c r="A42" s="185" t="s">
        <v>137</v>
      </c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6" t="s">
        <v>138</v>
      </c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8"/>
    </row>
    <row r="43" spans="1:97" x14ac:dyDescent="0.25">
      <c r="A43" s="148" t="s">
        <v>153</v>
      </c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50"/>
    </row>
  </sheetData>
  <mergeCells count="42"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  <mergeCell ref="BF3:CS8"/>
    <mergeCell ref="A5:BE5"/>
    <mergeCell ref="A6:BE6"/>
    <mergeCell ref="A7:BE7"/>
    <mergeCell ref="A8:BE8"/>
    <mergeCell ref="A10:CS10"/>
    <mergeCell ref="A11:CS11"/>
    <mergeCell ref="A13:AQ15"/>
    <mergeCell ref="AR13:BU13"/>
    <mergeCell ref="BV13:CS15"/>
    <mergeCell ref="AZ14:BK14"/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workbookViewId="0">
      <selection activeCell="G8" sqref="G8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7"/>
      <c r="B1" s="37"/>
    </row>
    <row r="2" spans="1:5" ht="15" customHeight="1" x14ac:dyDescent="0.25">
      <c r="A2" s="105" t="s">
        <v>218</v>
      </c>
      <c r="B2" s="105"/>
      <c r="C2" s="105"/>
      <c r="D2" s="105"/>
      <c r="E2" s="105"/>
    </row>
    <row r="3" spans="1:5" ht="84.75" customHeight="1" x14ac:dyDescent="0.25">
      <c r="A3" s="192"/>
      <c r="B3" s="192"/>
      <c r="C3" s="192"/>
      <c r="D3" s="192"/>
      <c r="E3" s="192"/>
    </row>
    <row r="4" spans="1:5" ht="23.25" customHeight="1" x14ac:dyDescent="0.25">
      <c r="A4" s="48"/>
      <c r="B4" s="51" t="s">
        <v>155</v>
      </c>
      <c r="C4" s="51" t="s">
        <v>156</v>
      </c>
      <c r="D4" s="51" t="s">
        <v>157</v>
      </c>
      <c r="E4" s="51" t="s">
        <v>158</v>
      </c>
    </row>
    <row r="5" spans="1:5" ht="67.5" customHeight="1" x14ac:dyDescent="0.25">
      <c r="A5" s="49" t="s">
        <v>139</v>
      </c>
      <c r="B5" s="47">
        <v>0</v>
      </c>
      <c r="C5" s="93">
        <v>0</v>
      </c>
      <c r="D5" s="97">
        <v>0</v>
      </c>
      <c r="E5" s="92"/>
    </row>
    <row r="6" spans="1:5" ht="63" x14ac:dyDescent="0.25">
      <c r="A6" s="49" t="s">
        <v>140</v>
      </c>
      <c r="B6" s="47">
        <v>0</v>
      </c>
      <c r="C6" s="93">
        <v>0</v>
      </c>
      <c r="D6" s="97">
        <v>0</v>
      </c>
      <c r="E6" s="92"/>
    </row>
    <row r="7" spans="1:5" ht="48.75" customHeight="1" x14ac:dyDescent="0.25">
      <c r="A7" s="193" t="s">
        <v>141</v>
      </c>
      <c r="B7" s="191">
        <v>0</v>
      </c>
      <c r="C7" s="191">
        <v>0</v>
      </c>
      <c r="D7" s="191">
        <v>0</v>
      </c>
      <c r="E7" s="191"/>
    </row>
    <row r="8" spans="1:5" ht="48.75" customHeight="1" x14ac:dyDescent="0.25">
      <c r="A8" s="194"/>
      <c r="B8" s="191"/>
      <c r="C8" s="191"/>
      <c r="D8" s="191"/>
      <c r="E8" s="191"/>
    </row>
    <row r="9" spans="1:5" ht="33.75" customHeight="1" x14ac:dyDescent="0.25">
      <c r="A9" s="50" t="s">
        <v>142</v>
      </c>
      <c r="B9" s="47">
        <v>0</v>
      </c>
      <c r="C9" s="93">
        <v>0</v>
      </c>
      <c r="D9" s="97">
        <v>0</v>
      </c>
      <c r="E9" s="92"/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5"/>
  <sheetViews>
    <sheetView topLeftCell="A4" workbookViewId="0">
      <selection activeCell="D9" sqref="D9:D14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105" t="s">
        <v>205</v>
      </c>
      <c r="C1" s="105"/>
      <c r="D1" s="105"/>
    </row>
    <row r="2" spans="1:5" x14ac:dyDescent="0.25">
      <c r="A2" s="65"/>
      <c r="B2" s="65"/>
      <c r="C2" s="65"/>
      <c r="D2" s="65"/>
      <c r="E2" s="65"/>
    </row>
    <row r="3" spans="1:5" ht="15.75" x14ac:dyDescent="0.25">
      <c r="A3" s="195"/>
      <c r="B3" s="195"/>
      <c r="C3" s="195"/>
      <c r="D3" s="195"/>
      <c r="E3" s="195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36" customHeight="1" x14ac:dyDescent="0.25">
      <c r="A6" s="196" t="s">
        <v>226</v>
      </c>
      <c r="B6" s="197"/>
      <c r="C6" s="197"/>
      <c r="D6" s="197"/>
      <c r="E6" s="198"/>
    </row>
    <row r="7" spans="1:5" ht="93" customHeight="1" x14ac:dyDescent="0.25">
      <c r="A7" s="79">
        <v>1</v>
      </c>
      <c r="B7" s="19" t="s">
        <v>198</v>
      </c>
      <c r="C7" s="46"/>
      <c r="D7" s="95" t="s">
        <v>238</v>
      </c>
      <c r="E7" s="85"/>
    </row>
    <row r="8" spans="1:5" ht="33.75" customHeight="1" x14ac:dyDescent="0.25">
      <c r="A8" s="196" t="s">
        <v>227</v>
      </c>
      <c r="B8" s="197"/>
      <c r="C8" s="197"/>
      <c r="D8" s="197"/>
      <c r="E8" s="198"/>
    </row>
    <row r="9" spans="1:5" ht="47.25" x14ac:dyDescent="0.25">
      <c r="A9" s="96">
        <v>1</v>
      </c>
      <c r="B9" s="19" t="s">
        <v>202</v>
      </c>
      <c r="C9" s="14"/>
      <c r="D9" s="199"/>
      <c r="E9" s="14"/>
    </row>
    <row r="10" spans="1:5" ht="78.75" x14ac:dyDescent="0.25">
      <c r="A10" s="96">
        <v>2</v>
      </c>
      <c r="B10" s="19" t="s">
        <v>222</v>
      </c>
      <c r="C10" s="14"/>
      <c r="D10" s="200"/>
      <c r="E10" s="14"/>
    </row>
    <row r="11" spans="1:5" ht="126" customHeight="1" x14ac:dyDescent="0.25">
      <c r="A11" s="96">
        <v>3</v>
      </c>
      <c r="B11" s="19" t="s">
        <v>223</v>
      </c>
      <c r="C11" s="14"/>
      <c r="D11" s="200"/>
      <c r="E11" s="14"/>
    </row>
    <row r="12" spans="1:5" ht="94.5" x14ac:dyDescent="0.25">
      <c r="A12" s="96">
        <v>4</v>
      </c>
      <c r="B12" s="19" t="s">
        <v>224</v>
      </c>
      <c r="C12" s="20"/>
      <c r="D12" s="200"/>
      <c r="E12" s="94" t="s">
        <v>228</v>
      </c>
    </row>
    <row r="13" spans="1:5" ht="110.25" x14ac:dyDescent="0.25">
      <c r="A13" s="96">
        <v>5</v>
      </c>
      <c r="B13" s="19" t="s">
        <v>197</v>
      </c>
      <c r="C13" s="46"/>
      <c r="D13" s="200"/>
      <c r="E13" s="18"/>
    </row>
    <row r="14" spans="1:5" ht="75.75" customHeight="1" x14ac:dyDescent="0.25">
      <c r="A14" s="96">
        <v>6</v>
      </c>
      <c r="B14" s="19" t="s">
        <v>225</v>
      </c>
      <c r="C14" s="20"/>
      <c r="D14" s="201"/>
      <c r="E14" s="94"/>
    </row>
    <row r="15" spans="1:5" x14ac:dyDescent="0.25">
      <c r="A15" s="21"/>
      <c r="B15" s="21"/>
      <c r="C15" s="21"/>
      <c r="D15" s="21"/>
      <c r="E15" s="21"/>
    </row>
  </sheetData>
  <mergeCells count="5">
    <mergeCell ref="A3:E3"/>
    <mergeCell ref="B1:D1"/>
    <mergeCell ref="A6:E6"/>
    <mergeCell ref="A8:E8"/>
    <mergeCell ref="D9:D1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3141" r:id="rId4">
          <objectPr defaultSize="0" autoPict="0" r:id="rId5">
            <anchor moveWithCells="1">
              <from>
                <xdr:col>2</xdr:col>
                <xdr:colOff>533400</xdr:colOff>
                <xdr:row>10</xdr:row>
                <xdr:rowOff>352425</xdr:rowOff>
              </from>
              <to>
                <xdr:col>2</xdr:col>
                <xdr:colOff>1447800</xdr:colOff>
                <xdr:row>10</xdr:row>
                <xdr:rowOff>1114425</xdr:rowOff>
              </to>
            </anchor>
          </objectPr>
        </oleObject>
      </mc:Choice>
      <mc:Fallback>
        <oleObject progId="Документ" dvAspect="DVASPECT_ICON" shapeId="3141" r:id="rId4"/>
      </mc:Fallback>
    </mc:AlternateContent>
    <mc:AlternateContent xmlns:mc="http://schemas.openxmlformats.org/markup-compatibility/2006">
      <mc:Choice Requires="x14">
        <oleObject progId="Document" dvAspect="DVASPECT_ICON" shapeId="3144" r:id="rId6">
          <objectPr defaultSize="0" autoPict="0" r:id="rId7">
            <anchor moveWithCells="1">
              <from>
                <xdr:col>2</xdr:col>
                <xdr:colOff>514350</xdr:colOff>
                <xdr:row>12</xdr:row>
                <xdr:rowOff>190500</xdr:rowOff>
              </from>
              <to>
                <xdr:col>2</xdr:col>
                <xdr:colOff>1428750</xdr:colOff>
                <xdr:row>12</xdr:row>
                <xdr:rowOff>1019175</xdr:rowOff>
              </to>
            </anchor>
          </objectPr>
        </oleObject>
      </mc:Choice>
      <mc:Fallback>
        <oleObject progId="Document" dvAspect="DVASPECT_ICON" shapeId="3144" r:id="rId6"/>
      </mc:Fallback>
    </mc:AlternateContent>
    <mc:AlternateContent xmlns:mc="http://schemas.openxmlformats.org/markup-compatibility/2006">
      <mc:Choice Requires="x14">
        <oleObject progId="Document" dvAspect="DVASPECT_ICON" shapeId="3145" r:id="rId8">
          <objectPr defaultSize="0" r:id="rId9">
            <anchor moveWithCells="1">
              <from>
                <xdr:col>2</xdr:col>
                <xdr:colOff>476250</xdr:colOff>
                <xdr:row>13</xdr:row>
                <xdr:rowOff>66675</xdr:rowOff>
              </from>
              <to>
                <xdr:col>2</xdr:col>
                <xdr:colOff>1390650</xdr:colOff>
                <xdr:row>13</xdr:row>
                <xdr:rowOff>752475</xdr:rowOff>
              </to>
            </anchor>
          </objectPr>
        </oleObject>
      </mc:Choice>
      <mc:Fallback>
        <oleObject progId="Document" dvAspect="DVASPECT_ICON" shapeId="3145" r:id="rId8"/>
      </mc:Fallback>
    </mc:AlternateContent>
    <mc:AlternateContent xmlns:mc="http://schemas.openxmlformats.org/markup-compatibility/2006">
      <mc:Choice Requires="x14">
        <oleObject progId="Document" dvAspect="DVASPECT_ICON" shapeId="3147" r:id="rId10">
          <objectPr defaultSize="0" r:id="rId11">
            <anchor moveWithCells="1">
              <from>
                <xdr:col>2</xdr:col>
                <xdr:colOff>523875</xdr:colOff>
                <xdr:row>6</xdr:row>
                <xdr:rowOff>276225</xdr:rowOff>
              </from>
              <to>
                <xdr:col>2</xdr:col>
                <xdr:colOff>1438275</xdr:colOff>
                <xdr:row>6</xdr:row>
                <xdr:rowOff>962025</xdr:rowOff>
              </to>
            </anchor>
          </objectPr>
        </oleObject>
      </mc:Choice>
      <mc:Fallback>
        <oleObject progId="Document" dvAspect="DVASPECT_ICON" shapeId="3147" r:id="rId10"/>
      </mc:Fallback>
    </mc:AlternateContent>
    <mc:AlternateContent xmlns:mc="http://schemas.openxmlformats.org/markup-compatibility/2006">
      <mc:Choice Requires="x14">
        <oleObject progId="Document" dvAspect="DVASPECT_ICON" shapeId="3148" r:id="rId12">
          <objectPr defaultSize="0" r:id="rId13">
            <anchor moveWithCells="1">
              <from>
                <xdr:col>2</xdr:col>
                <xdr:colOff>523875</xdr:colOff>
                <xdr:row>8</xdr:row>
                <xdr:rowOff>0</xdr:rowOff>
              </from>
              <to>
                <xdr:col>2</xdr:col>
                <xdr:colOff>1438275</xdr:colOff>
                <xdr:row>9</xdr:row>
                <xdr:rowOff>85725</xdr:rowOff>
              </to>
            </anchor>
          </objectPr>
        </oleObject>
      </mc:Choice>
      <mc:Fallback>
        <oleObject progId="Document" dvAspect="DVASPECT_ICON" shapeId="3148" r:id="rId12"/>
      </mc:Fallback>
    </mc:AlternateContent>
    <mc:AlternateContent xmlns:mc="http://schemas.openxmlformats.org/markup-compatibility/2006">
      <mc:Choice Requires="x14">
        <oleObject progId="Document" dvAspect="DVASPECT_ICON" shapeId="3149" r:id="rId14">
          <objectPr defaultSize="0" r:id="rId15">
            <anchor moveWithCells="1">
              <from>
                <xdr:col>2</xdr:col>
                <xdr:colOff>523875</xdr:colOff>
                <xdr:row>9</xdr:row>
                <xdr:rowOff>228600</xdr:rowOff>
              </from>
              <to>
                <xdr:col>2</xdr:col>
                <xdr:colOff>1438275</xdr:colOff>
                <xdr:row>9</xdr:row>
                <xdr:rowOff>914400</xdr:rowOff>
              </to>
            </anchor>
          </objectPr>
        </oleObject>
      </mc:Choice>
      <mc:Fallback>
        <oleObject progId="Document" dvAspect="DVASPECT_ICON" shapeId="3149" r:id="rId14"/>
      </mc:Fallback>
    </mc:AlternateContent>
    <mc:AlternateContent xmlns:mc="http://schemas.openxmlformats.org/markup-compatibility/2006">
      <mc:Choice Requires="x14">
        <oleObject progId="Document" dvAspect="DVASPECT_ICON" shapeId="3150" r:id="rId16">
          <objectPr defaultSize="0" r:id="rId17">
            <anchor moveWithCells="1">
              <from>
                <xdr:col>2</xdr:col>
                <xdr:colOff>495300</xdr:colOff>
                <xdr:row>11</xdr:row>
                <xdr:rowOff>200025</xdr:rowOff>
              </from>
              <to>
                <xdr:col>2</xdr:col>
                <xdr:colOff>1409700</xdr:colOff>
                <xdr:row>11</xdr:row>
                <xdr:rowOff>885825</xdr:rowOff>
              </to>
            </anchor>
          </objectPr>
        </oleObject>
      </mc:Choice>
      <mc:Fallback>
        <oleObject progId="Document" dvAspect="DVASPECT_ICON" shapeId="3150" r:id="rId16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3155" r:id="rId18">
          <objectPr defaultSize="0" autoPict="0" r:id="rId19">
            <anchor moveWithCells="1">
              <from>
                <xdr:col>3</xdr:col>
                <xdr:colOff>371475</xdr:colOff>
                <xdr:row>9</xdr:row>
                <xdr:rowOff>609600</xdr:rowOff>
              </from>
              <to>
                <xdr:col>3</xdr:col>
                <xdr:colOff>1447800</xdr:colOff>
                <xdr:row>10</xdr:row>
                <xdr:rowOff>485775</xdr:rowOff>
              </to>
            </anchor>
          </objectPr>
        </oleObject>
      </mc:Choice>
      <mc:Fallback>
        <oleObject progId="Объект упаковщика для оболочки" dvAspect="DVASPECT_ICON" shapeId="3155" r:id="rId1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105" t="s">
        <v>188</v>
      </c>
      <c r="B1" s="105"/>
      <c r="C1" s="67"/>
    </row>
    <row r="2" spans="1:3" ht="16.5" x14ac:dyDescent="0.25">
      <c r="A2" s="66"/>
      <c r="B2" s="66"/>
      <c r="C2" s="66"/>
    </row>
    <row r="3" spans="1:3" ht="63" x14ac:dyDescent="0.25">
      <c r="A3" s="26" t="s">
        <v>89</v>
      </c>
      <c r="B3" s="202" t="s">
        <v>212</v>
      </c>
    </row>
    <row r="4" spans="1:3" ht="31.5" x14ac:dyDescent="0.25">
      <c r="A4" s="26" t="s">
        <v>90</v>
      </c>
      <c r="B4" s="202"/>
    </row>
    <row r="5" spans="1:3" ht="31.5" x14ac:dyDescent="0.25">
      <c r="A5" s="26" t="s">
        <v>91</v>
      </c>
      <c r="B5" s="202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workbookViewId="0">
      <selection activeCell="B8" sqref="B8"/>
    </sheetView>
  </sheetViews>
  <sheetFormatPr defaultRowHeight="15.75" x14ac:dyDescent="0.25"/>
  <cols>
    <col min="1" max="1" width="48.28515625" style="22" customWidth="1"/>
    <col min="2" max="2" width="35.7109375" style="22" customWidth="1"/>
    <col min="3" max="3" width="0.5703125" style="22" customWidth="1"/>
    <col min="4" max="256" width="9.140625" style="22"/>
    <col min="257" max="257" width="48.28515625" style="22" customWidth="1"/>
    <col min="258" max="258" width="35.7109375" style="22" customWidth="1"/>
    <col min="259" max="259" width="0.5703125" style="22" customWidth="1"/>
    <col min="260" max="512" width="9.140625" style="22"/>
    <col min="513" max="513" width="48.28515625" style="22" customWidth="1"/>
    <col min="514" max="514" width="35.7109375" style="22" customWidth="1"/>
    <col min="515" max="515" width="0.5703125" style="22" customWidth="1"/>
    <col min="516" max="768" width="9.140625" style="22"/>
    <col min="769" max="769" width="48.28515625" style="22" customWidth="1"/>
    <col min="770" max="770" width="35.7109375" style="22" customWidth="1"/>
    <col min="771" max="771" width="0.5703125" style="22" customWidth="1"/>
    <col min="772" max="1024" width="9.140625" style="22"/>
    <col min="1025" max="1025" width="48.28515625" style="22" customWidth="1"/>
    <col min="1026" max="1026" width="35.7109375" style="22" customWidth="1"/>
    <col min="1027" max="1027" width="0.5703125" style="22" customWidth="1"/>
    <col min="1028" max="1280" width="9.140625" style="22"/>
    <col min="1281" max="1281" width="48.28515625" style="22" customWidth="1"/>
    <col min="1282" max="1282" width="35.7109375" style="22" customWidth="1"/>
    <col min="1283" max="1283" width="0.5703125" style="22" customWidth="1"/>
    <col min="1284" max="1536" width="9.140625" style="22"/>
    <col min="1537" max="1537" width="48.28515625" style="22" customWidth="1"/>
    <col min="1538" max="1538" width="35.7109375" style="22" customWidth="1"/>
    <col min="1539" max="1539" width="0.5703125" style="22" customWidth="1"/>
    <col min="1540" max="1792" width="9.140625" style="22"/>
    <col min="1793" max="1793" width="48.28515625" style="22" customWidth="1"/>
    <col min="1794" max="1794" width="35.7109375" style="22" customWidth="1"/>
    <col min="1795" max="1795" width="0.5703125" style="22" customWidth="1"/>
    <col min="1796" max="2048" width="9.140625" style="22"/>
    <col min="2049" max="2049" width="48.28515625" style="22" customWidth="1"/>
    <col min="2050" max="2050" width="35.7109375" style="22" customWidth="1"/>
    <col min="2051" max="2051" width="0.5703125" style="22" customWidth="1"/>
    <col min="2052" max="2304" width="9.140625" style="22"/>
    <col min="2305" max="2305" width="48.28515625" style="22" customWidth="1"/>
    <col min="2306" max="2306" width="35.7109375" style="22" customWidth="1"/>
    <col min="2307" max="2307" width="0.5703125" style="22" customWidth="1"/>
    <col min="2308" max="2560" width="9.140625" style="22"/>
    <col min="2561" max="2561" width="48.28515625" style="22" customWidth="1"/>
    <col min="2562" max="2562" width="35.7109375" style="22" customWidth="1"/>
    <col min="2563" max="2563" width="0.5703125" style="22" customWidth="1"/>
    <col min="2564" max="2816" width="9.140625" style="22"/>
    <col min="2817" max="2817" width="48.28515625" style="22" customWidth="1"/>
    <col min="2818" max="2818" width="35.7109375" style="22" customWidth="1"/>
    <col min="2819" max="2819" width="0.5703125" style="22" customWidth="1"/>
    <col min="2820" max="3072" width="9.140625" style="22"/>
    <col min="3073" max="3073" width="48.28515625" style="22" customWidth="1"/>
    <col min="3074" max="3074" width="35.7109375" style="22" customWidth="1"/>
    <col min="3075" max="3075" width="0.5703125" style="22" customWidth="1"/>
    <col min="3076" max="3328" width="9.140625" style="22"/>
    <col min="3329" max="3329" width="48.28515625" style="22" customWidth="1"/>
    <col min="3330" max="3330" width="35.7109375" style="22" customWidth="1"/>
    <col min="3331" max="3331" width="0.5703125" style="22" customWidth="1"/>
    <col min="3332" max="3584" width="9.140625" style="22"/>
    <col min="3585" max="3585" width="48.28515625" style="22" customWidth="1"/>
    <col min="3586" max="3586" width="35.7109375" style="22" customWidth="1"/>
    <col min="3587" max="3587" width="0.5703125" style="22" customWidth="1"/>
    <col min="3588" max="3840" width="9.140625" style="22"/>
    <col min="3841" max="3841" width="48.28515625" style="22" customWidth="1"/>
    <col min="3842" max="3842" width="35.7109375" style="22" customWidth="1"/>
    <col min="3843" max="3843" width="0.5703125" style="22" customWidth="1"/>
    <col min="3844" max="4096" width="9.140625" style="22"/>
    <col min="4097" max="4097" width="48.28515625" style="22" customWidth="1"/>
    <col min="4098" max="4098" width="35.7109375" style="22" customWidth="1"/>
    <col min="4099" max="4099" width="0.5703125" style="22" customWidth="1"/>
    <col min="4100" max="4352" width="9.140625" style="22"/>
    <col min="4353" max="4353" width="48.28515625" style="22" customWidth="1"/>
    <col min="4354" max="4354" width="35.7109375" style="22" customWidth="1"/>
    <col min="4355" max="4355" width="0.5703125" style="22" customWidth="1"/>
    <col min="4356" max="4608" width="9.140625" style="22"/>
    <col min="4609" max="4609" width="48.28515625" style="22" customWidth="1"/>
    <col min="4610" max="4610" width="35.7109375" style="22" customWidth="1"/>
    <col min="4611" max="4611" width="0.5703125" style="22" customWidth="1"/>
    <col min="4612" max="4864" width="9.140625" style="22"/>
    <col min="4865" max="4865" width="48.28515625" style="22" customWidth="1"/>
    <col min="4866" max="4866" width="35.7109375" style="22" customWidth="1"/>
    <col min="4867" max="4867" width="0.5703125" style="22" customWidth="1"/>
    <col min="4868" max="5120" width="9.140625" style="22"/>
    <col min="5121" max="5121" width="48.28515625" style="22" customWidth="1"/>
    <col min="5122" max="5122" width="35.7109375" style="22" customWidth="1"/>
    <col min="5123" max="5123" width="0.5703125" style="22" customWidth="1"/>
    <col min="5124" max="5376" width="9.140625" style="22"/>
    <col min="5377" max="5377" width="48.28515625" style="22" customWidth="1"/>
    <col min="5378" max="5378" width="35.7109375" style="22" customWidth="1"/>
    <col min="5379" max="5379" width="0.5703125" style="22" customWidth="1"/>
    <col min="5380" max="5632" width="9.140625" style="22"/>
    <col min="5633" max="5633" width="48.28515625" style="22" customWidth="1"/>
    <col min="5634" max="5634" width="35.7109375" style="22" customWidth="1"/>
    <col min="5635" max="5635" width="0.5703125" style="22" customWidth="1"/>
    <col min="5636" max="5888" width="9.140625" style="22"/>
    <col min="5889" max="5889" width="48.28515625" style="22" customWidth="1"/>
    <col min="5890" max="5890" width="35.7109375" style="22" customWidth="1"/>
    <col min="5891" max="5891" width="0.5703125" style="22" customWidth="1"/>
    <col min="5892" max="6144" width="9.140625" style="22"/>
    <col min="6145" max="6145" width="48.28515625" style="22" customWidth="1"/>
    <col min="6146" max="6146" width="35.7109375" style="22" customWidth="1"/>
    <col min="6147" max="6147" width="0.5703125" style="22" customWidth="1"/>
    <col min="6148" max="6400" width="9.140625" style="22"/>
    <col min="6401" max="6401" width="48.28515625" style="22" customWidth="1"/>
    <col min="6402" max="6402" width="35.7109375" style="22" customWidth="1"/>
    <col min="6403" max="6403" width="0.5703125" style="22" customWidth="1"/>
    <col min="6404" max="6656" width="9.140625" style="22"/>
    <col min="6657" max="6657" width="48.28515625" style="22" customWidth="1"/>
    <col min="6658" max="6658" width="35.7109375" style="22" customWidth="1"/>
    <col min="6659" max="6659" width="0.5703125" style="22" customWidth="1"/>
    <col min="6660" max="6912" width="9.140625" style="22"/>
    <col min="6913" max="6913" width="48.28515625" style="22" customWidth="1"/>
    <col min="6914" max="6914" width="35.7109375" style="22" customWidth="1"/>
    <col min="6915" max="6915" width="0.5703125" style="22" customWidth="1"/>
    <col min="6916" max="7168" width="9.140625" style="22"/>
    <col min="7169" max="7169" width="48.28515625" style="22" customWidth="1"/>
    <col min="7170" max="7170" width="35.7109375" style="22" customWidth="1"/>
    <col min="7171" max="7171" width="0.5703125" style="22" customWidth="1"/>
    <col min="7172" max="7424" width="9.140625" style="22"/>
    <col min="7425" max="7425" width="48.28515625" style="22" customWidth="1"/>
    <col min="7426" max="7426" width="35.7109375" style="22" customWidth="1"/>
    <col min="7427" max="7427" width="0.5703125" style="22" customWidth="1"/>
    <col min="7428" max="7680" width="9.140625" style="22"/>
    <col min="7681" max="7681" width="48.28515625" style="22" customWidth="1"/>
    <col min="7682" max="7682" width="35.7109375" style="22" customWidth="1"/>
    <col min="7683" max="7683" width="0.5703125" style="22" customWidth="1"/>
    <col min="7684" max="7936" width="9.140625" style="22"/>
    <col min="7937" max="7937" width="48.28515625" style="22" customWidth="1"/>
    <col min="7938" max="7938" width="35.7109375" style="22" customWidth="1"/>
    <col min="7939" max="7939" width="0.5703125" style="22" customWidth="1"/>
    <col min="7940" max="8192" width="9.140625" style="22"/>
    <col min="8193" max="8193" width="48.28515625" style="22" customWidth="1"/>
    <col min="8194" max="8194" width="35.7109375" style="22" customWidth="1"/>
    <col min="8195" max="8195" width="0.5703125" style="22" customWidth="1"/>
    <col min="8196" max="8448" width="9.140625" style="22"/>
    <col min="8449" max="8449" width="48.28515625" style="22" customWidth="1"/>
    <col min="8450" max="8450" width="35.7109375" style="22" customWidth="1"/>
    <col min="8451" max="8451" width="0.5703125" style="22" customWidth="1"/>
    <col min="8452" max="8704" width="9.140625" style="22"/>
    <col min="8705" max="8705" width="48.28515625" style="22" customWidth="1"/>
    <col min="8706" max="8706" width="35.7109375" style="22" customWidth="1"/>
    <col min="8707" max="8707" width="0.5703125" style="22" customWidth="1"/>
    <col min="8708" max="8960" width="9.140625" style="22"/>
    <col min="8961" max="8961" width="48.28515625" style="22" customWidth="1"/>
    <col min="8962" max="8962" width="35.7109375" style="22" customWidth="1"/>
    <col min="8963" max="8963" width="0.5703125" style="22" customWidth="1"/>
    <col min="8964" max="9216" width="9.140625" style="22"/>
    <col min="9217" max="9217" width="48.28515625" style="22" customWidth="1"/>
    <col min="9218" max="9218" width="35.7109375" style="22" customWidth="1"/>
    <col min="9219" max="9219" width="0.5703125" style="22" customWidth="1"/>
    <col min="9220" max="9472" width="9.140625" style="22"/>
    <col min="9473" max="9473" width="48.28515625" style="22" customWidth="1"/>
    <col min="9474" max="9474" width="35.7109375" style="22" customWidth="1"/>
    <col min="9475" max="9475" width="0.5703125" style="22" customWidth="1"/>
    <col min="9476" max="9728" width="9.140625" style="22"/>
    <col min="9729" max="9729" width="48.28515625" style="22" customWidth="1"/>
    <col min="9730" max="9730" width="35.7109375" style="22" customWidth="1"/>
    <col min="9731" max="9731" width="0.5703125" style="22" customWidth="1"/>
    <col min="9732" max="9984" width="9.140625" style="22"/>
    <col min="9985" max="9985" width="48.28515625" style="22" customWidth="1"/>
    <col min="9986" max="9986" width="35.7109375" style="22" customWidth="1"/>
    <col min="9987" max="9987" width="0.5703125" style="22" customWidth="1"/>
    <col min="9988" max="10240" width="9.140625" style="22"/>
    <col min="10241" max="10241" width="48.28515625" style="22" customWidth="1"/>
    <col min="10242" max="10242" width="35.7109375" style="22" customWidth="1"/>
    <col min="10243" max="10243" width="0.5703125" style="22" customWidth="1"/>
    <col min="10244" max="10496" width="9.140625" style="22"/>
    <col min="10497" max="10497" width="48.28515625" style="22" customWidth="1"/>
    <col min="10498" max="10498" width="35.7109375" style="22" customWidth="1"/>
    <col min="10499" max="10499" width="0.5703125" style="22" customWidth="1"/>
    <col min="10500" max="10752" width="9.140625" style="22"/>
    <col min="10753" max="10753" width="48.28515625" style="22" customWidth="1"/>
    <col min="10754" max="10754" width="35.7109375" style="22" customWidth="1"/>
    <col min="10755" max="10755" width="0.5703125" style="22" customWidth="1"/>
    <col min="10756" max="11008" width="9.140625" style="22"/>
    <col min="11009" max="11009" width="48.28515625" style="22" customWidth="1"/>
    <col min="11010" max="11010" width="35.7109375" style="22" customWidth="1"/>
    <col min="11011" max="11011" width="0.5703125" style="22" customWidth="1"/>
    <col min="11012" max="11264" width="9.140625" style="22"/>
    <col min="11265" max="11265" width="48.28515625" style="22" customWidth="1"/>
    <col min="11266" max="11266" width="35.7109375" style="22" customWidth="1"/>
    <col min="11267" max="11267" width="0.5703125" style="22" customWidth="1"/>
    <col min="11268" max="11520" width="9.140625" style="22"/>
    <col min="11521" max="11521" width="48.28515625" style="22" customWidth="1"/>
    <col min="11522" max="11522" width="35.7109375" style="22" customWidth="1"/>
    <col min="11523" max="11523" width="0.5703125" style="22" customWidth="1"/>
    <col min="11524" max="11776" width="9.140625" style="22"/>
    <col min="11777" max="11777" width="48.28515625" style="22" customWidth="1"/>
    <col min="11778" max="11778" width="35.7109375" style="22" customWidth="1"/>
    <col min="11779" max="11779" width="0.5703125" style="22" customWidth="1"/>
    <col min="11780" max="12032" width="9.140625" style="22"/>
    <col min="12033" max="12033" width="48.28515625" style="22" customWidth="1"/>
    <col min="12034" max="12034" width="35.7109375" style="22" customWidth="1"/>
    <col min="12035" max="12035" width="0.5703125" style="22" customWidth="1"/>
    <col min="12036" max="12288" width="9.140625" style="22"/>
    <col min="12289" max="12289" width="48.28515625" style="22" customWidth="1"/>
    <col min="12290" max="12290" width="35.7109375" style="22" customWidth="1"/>
    <col min="12291" max="12291" width="0.5703125" style="22" customWidth="1"/>
    <col min="12292" max="12544" width="9.140625" style="22"/>
    <col min="12545" max="12545" width="48.28515625" style="22" customWidth="1"/>
    <col min="12546" max="12546" width="35.7109375" style="22" customWidth="1"/>
    <col min="12547" max="12547" width="0.5703125" style="22" customWidth="1"/>
    <col min="12548" max="12800" width="9.140625" style="22"/>
    <col min="12801" max="12801" width="48.28515625" style="22" customWidth="1"/>
    <col min="12802" max="12802" width="35.7109375" style="22" customWidth="1"/>
    <col min="12803" max="12803" width="0.5703125" style="22" customWidth="1"/>
    <col min="12804" max="13056" width="9.140625" style="22"/>
    <col min="13057" max="13057" width="48.28515625" style="22" customWidth="1"/>
    <col min="13058" max="13058" width="35.7109375" style="22" customWidth="1"/>
    <col min="13059" max="13059" width="0.5703125" style="22" customWidth="1"/>
    <col min="13060" max="13312" width="9.140625" style="22"/>
    <col min="13313" max="13313" width="48.28515625" style="22" customWidth="1"/>
    <col min="13314" max="13314" width="35.7109375" style="22" customWidth="1"/>
    <col min="13315" max="13315" width="0.5703125" style="22" customWidth="1"/>
    <col min="13316" max="13568" width="9.140625" style="22"/>
    <col min="13569" max="13569" width="48.28515625" style="22" customWidth="1"/>
    <col min="13570" max="13570" width="35.7109375" style="22" customWidth="1"/>
    <col min="13571" max="13571" width="0.5703125" style="22" customWidth="1"/>
    <col min="13572" max="13824" width="9.140625" style="22"/>
    <col min="13825" max="13825" width="48.28515625" style="22" customWidth="1"/>
    <col min="13826" max="13826" width="35.7109375" style="22" customWidth="1"/>
    <col min="13827" max="13827" width="0.5703125" style="22" customWidth="1"/>
    <col min="13828" max="14080" width="9.140625" style="22"/>
    <col min="14081" max="14081" width="48.28515625" style="22" customWidth="1"/>
    <col min="14082" max="14082" width="35.7109375" style="22" customWidth="1"/>
    <col min="14083" max="14083" width="0.5703125" style="22" customWidth="1"/>
    <col min="14084" max="14336" width="9.140625" style="22"/>
    <col min="14337" max="14337" width="48.28515625" style="22" customWidth="1"/>
    <col min="14338" max="14338" width="35.7109375" style="22" customWidth="1"/>
    <col min="14339" max="14339" width="0.5703125" style="22" customWidth="1"/>
    <col min="14340" max="14592" width="9.140625" style="22"/>
    <col min="14593" max="14593" width="48.28515625" style="22" customWidth="1"/>
    <col min="14594" max="14594" width="35.7109375" style="22" customWidth="1"/>
    <col min="14595" max="14595" width="0.5703125" style="22" customWidth="1"/>
    <col min="14596" max="14848" width="9.140625" style="22"/>
    <col min="14849" max="14849" width="48.28515625" style="22" customWidth="1"/>
    <col min="14850" max="14850" width="35.7109375" style="22" customWidth="1"/>
    <col min="14851" max="14851" width="0.5703125" style="22" customWidth="1"/>
    <col min="14852" max="15104" width="9.140625" style="22"/>
    <col min="15105" max="15105" width="48.28515625" style="22" customWidth="1"/>
    <col min="15106" max="15106" width="35.7109375" style="22" customWidth="1"/>
    <col min="15107" max="15107" width="0.5703125" style="22" customWidth="1"/>
    <col min="15108" max="15360" width="9.140625" style="22"/>
    <col min="15361" max="15361" width="48.28515625" style="22" customWidth="1"/>
    <col min="15362" max="15362" width="35.7109375" style="22" customWidth="1"/>
    <col min="15363" max="15363" width="0.5703125" style="22" customWidth="1"/>
    <col min="15364" max="15616" width="9.140625" style="22"/>
    <col min="15617" max="15617" width="48.28515625" style="22" customWidth="1"/>
    <col min="15618" max="15618" width="35.7109375" style="22" customWidth="1"/>
    <col min="15619" max="15619" width="0.5703125" style="22" customWidth="1"/>
    <col min="15620" max="15872" width="9.140625" style="22"/>
    <col min="15873" max="15873" width="48.28515625" style="22" customWidth="1"/>
    <col min="15874" max="15874" width="35.7109375" style="22" customWidth="1"/>
    <col min="15875" max="15875" width="0.5703125" style="22" customWidth="1"/>
    <col min="15876" max="16128" width="9.140625" style="22"/>
    <col min="16129" max="16129" width="48.28515625" style="22" customWidth="1"/>
    <col min="16130" max="16130" width="35.7109375" style="22" customWidth="1"/>
    <col min="16131" max="16131" width="0.5703125" style="22" customWidth="1"/>
    <col min="16132" max="16384" width="9.140625" style="22"/>
  </cols>
  <sheetData>
    <row r="1" spans="1:2" ht="86.25" customHeight="1" x14ac:dyDescent="0.25">
      <c r="A1" s="105" t="s">
        <v>213</v>
      </c>
      <c r="B1" s="105"/>
    </row>
    <row r="2" spans="1:2" x14ac:dyDescent="0.25">
      <c r="A2" s="24"/>
      <c r="B2" s="24"/>
    </row>
    <row r="3" spans="1:2" ht="31.5" x14ac:dyDescent="0.25">
      <c r="A3" s="25" t="s">
        <v>82</v>
      </c>
      <c r="B3" s="52" t="s">
        <v>161</v>
      </c>
    </row>
    <row r="4" spans="1:2" x14ac:dyDescent="0.25">
      <c r="A4" s="25" t="s">
        <v>83</v>
      </c>
      <c r="B4" s="70" t="s">
        <v>239</v>
      </c>
    </row>
    <row r="5" spans="1:2" ht="31.5" x14ac:dyDescent="0.25">
      <c r="A5" s="25" t="s">
        <v>84</v>
      </c>
      <c r="B5" s="62" t="s">
        <v>240</v>
      </c>
    </row>
    <row r="6" spans="1:2" ht="63" x14ac:dyDescent="0.25">
      <c r="A6" s="25" t="s">
        <v>85</v>
      </c>
      <c r="B6" s="53" t="s">
        <v>219</v>
      </c>
    </row>
    <row r="7" spans="1:2" ht="31.5" x14ac:dyDescent="0.25">
      <c r="A7" s="25" t="s">
        <v>86</v>
      </c>
      <c r="B7" s="54">
        <v>2559.6999999999998</v>
      </c>
    </row>
    <row r="8" spans="1:2" ht="31.5" x14ac:dyDescent="0.25">
      <c r="A8" s="25" t="s">
        <v>87</v>
      </c>
      <c r="B8" s="54">
        <v>4252.6000000000004</v>
      </c>
    </row>
    <row r="9" spans="1:2" ht="78.75" x14ac:dyDescent="0.25">
      <c r="A9" s="25" t="s">
        <v>88</v>
      </c>
      <c r="B9" s="54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  <vt:lpstr>'п. 15(в,г),п.19,п.20'!Область_печати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2021-10-06T10:54:12Z</dcterms:modified>
</cp:coreProperties>
</file>