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580" firstSheet="2" activeTab="9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B11" i="7"/>
  <c r="B16" i="6"/>
  <c r="B16" i="7" l="1"/>
  <c r="B12" i="7" l="1"/>
  <c r="D14" i="2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<sst xmlns="http://schemas.openxmlformats.org/spreadsheetml/2006/main" count="359" uniqueCount="240">
  <si>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</si>
  <si>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</si>
  <si>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</si>
  <si>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</si>
  <si>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</si>
  <si>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</si>
  <si>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</si>
  <si>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</si>
  <si>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</si>
  <si>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</si>
  <si>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</si>
  <si>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</si>
  <si>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</si>
  <si>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</si>
  <si>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</si>
  <si>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</si>
  <si>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</si>
  <si>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</si>
  <si>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</si>
  <si>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</si>
  <si>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</si>
  <si>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</si>
  <si>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</si>
  <si>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</si>
  <si>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</si>
  <si>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</si>
  <si>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</si>
  <si>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</si>
  <si>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</si>
  <si>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</si>
  <si>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</si>
  <si>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</si>
  <si>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</si>
  <si>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</si>
  <si>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</si>
  <si>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</si>
  <si>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</si>
  <si>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</si>
  <si>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</si>
  <si>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</si>
  <si>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</si>
  <si>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</si>
  <si>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</si>
  <si>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</si>
  <si>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</si>
  <si>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</si>
  <si>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</si>
  <si>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</si>
  <si>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</si>
  <si>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</si>
  <si>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</si>
  <si>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</si>
  <si>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</si>
  <si>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</si>
  <si>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</si>
  <si>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</si>
  <si>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</si>
  <si>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</si>
  <si>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</si>
  <si>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</si>
  <si>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</si>
  <si>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</si>
  <si>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</si>
  <si>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</si>
  <si>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</si>
  <si>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</si>
  <si>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</si>
  <si>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</si>
  <si>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</si>
  <si>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</si>
  <si>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</si>
  <si>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</si>
  <si>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</si>
  <si>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</si>
  <si>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</si>
  <si>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</si>
  <si>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</si>
  <si>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</si>
  <si>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</si>
  <si>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</si>
  <si>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</si>
  <si>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</si>
  <si>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</si>
  <si>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</si>
  <si>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</si>
  <si>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</si>
  <si>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</si>
  <si>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</si>
  <si>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</si>
  <si>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</si>
  <si>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</si>
  <si>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</si>
  <si>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</si>
  <si>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</si>
  <si>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</si>
  <si>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</si>
  <si>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</si>
  <si>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</si>
  <si>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</si>
  <si>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</si>
  <si>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</si>
  <si>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</si>
  <si>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</si>
  <si>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</si>
  <si>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</si>
  <si>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</si>
  <si>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</si>
  <si>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</si>
  <si>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</si>
  <si>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</si>
  <si>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</si>
  <si>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</si>
  <si>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</si>
  <si>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</si>
  <si>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</si>
  <si>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</si>
  <si>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</si>
  <si>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</si>
  <si>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</si>
  <si>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</si>
  <si>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</si>
  <si>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</si>
  <si>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</si>
  <si>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</si>
  <si>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</si>
  <si>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</si>
  <si>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</si>
  <si>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</si>
  <si>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</si>
  <si>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</si>
  <si>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</si>
  <si>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</si>
  <si>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</si>
  <si>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</si>
  <si>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</si>
  <si>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</si>
  <si>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</si>
  <si>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</si>
  <si>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</si>
  <si>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</si>
  <si>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</si>
  <si>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</si>
  <si>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</si>
  <si>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</si>
  <si>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</si>
  <si>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</si>
  <si>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</si>
  <si>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</si>
  <si>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</si>
  <si>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</si>
  <si>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</si>
  <si>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</si>
  <si>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</si>
  <si>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</si>
  <si>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</si>
  <si>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</si>
  <si>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</si>
  <si>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</si>
  <si>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</si>
  <si>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</si>
  <si>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</si>
  <si>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</si>
  <si>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</si>
  <si>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</si>
  <si>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</si>
  <si>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</si>
  <si>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</si>
  <si>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</si>
  <si>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</si>
  <si>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</si>
  <si>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</si>
  <si>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</si>
  <si>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</si>
  <si>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</si>
  <si>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</si>
  <si>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</si>
  <si>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</si>
  <si>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</si>
  <si>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</si>
  <si>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</si>
  <si>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</si>
  <si>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</si>
  <si>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</si>
  <si>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</si>
  <si>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</si>
  <si>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</si>
  <si>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</si>
  <si>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</si>
  <si>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</si>
  <si>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</si>
  <si>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</si>
  <si>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</si>
  <si>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</si>
  <si>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</si>
  <si>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</si>
  <si>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</si>
  <si>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</si>
  <si>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</si>
  <si>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</si>
  <si>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</si>
  <si>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</si>
  <si>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</si>
  <si>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8 (6167) 70-060</t>
  </si>
  <si>
    <t>S.Tatarkin@tmtp.ru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</si>
  <si>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</si>
  <si>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</si>
  <si>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</si>
  <si>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</si>
  <si>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>port.tuapse@tmtp.ru</t>
  </si>
  <si>
    <t xml:space="preserve"> Бухгалтерская отчетность предоставлена на сайте АО "ТМТП" в разделе "Документы, Бухгалтерская отчетность"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</si>
  <si>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</si>
  <si>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</si>
  <si>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</si>
  <si>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</si>
  <si>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</si>
  <si>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</si>
  <si>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</si>
  <si>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</si>
  <si>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Служба главного энергетика г. Туапсе, ул. Морской Бульвар, 2. офис № 502, тел. 8 (86167)70-060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</si>
  <si>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</si>
  <si>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</si>
  <si>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</si>
  <si>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</si>
  <si>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(86167) 71-030</t>
  </si>
  <si>
    <t>8 (6167) 71-030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</si>
  <si>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</si>
  <si>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</si>
  <si>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</si>
  <si>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</si>
  <si>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</si>
  <si>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</si>
  <si>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01.01.2020 г.</t>
  </si>
  <si>
    <t>31.12.2020 г.</t>
  </si>
  <si>
    <t>30.06.2020 г.</t>
  </si>
  <si>
    <t>11.12.2019</t>
  </si>
  <si>
    <t>299/2019-т</t>
  </si>
  <si>
    <t>01.07.2020 г.</t>
  </si>
  <si>
    <t xml:space="preserve">2677,25-2677,25; </t>
  </si>
  <si>
    <t xml:space="preserve">с 01.01.2020 г. по 30.06.2020 г.   -       с 01.07.2020 г. по 31.12.2020 г.;                      </t>
  </si>
  <si>
    <t>11.12.2019 г. № 299/2019-т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</si>
</sst>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0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1" fillId="0" borderId="1" xfId="11" applyNumberFormat="1" applyFont="1" applyFill="1" applyBorder="1" applyAlignment="1" applyProtection="1">
      <alignment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2" fillId="5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5</xdr:row>
          <xdr:rowOff>314325</xdr:rowOff>
        </xdr:from>
        <xdr:to>
          <xdr:col>2</xdr:col>
          <xdr:colOff>1457325</xdr:colOff>
          <xdr:row>5</xdr:row>
          <xdr:rowOff>1000125</xdr:rowOff>
        </xdr:to>
        <xdr:sp macro="" textlink="">
          <xdr:nvSpPr>
            <xdr:cNvPr id="3124" name="Object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6</xdr:row>
          <xdr:rowOff>47625</xdr:rowOff>
        </xdr:from>
        <xdr:to>
          <xdr:col>2</xdr:col>
          <xdr:colOff>1457325</xdr:colOff>
          <xdr:row>6</xdr:row>
          <xdr:rowOff>733425</xdr:rowOff>
        </xdr:to>
        <xdr:sp macro="" textlink="">
          <xdr:nvSpPr>
            <xdr:cNvPr id="3125" name="Object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7</xdr:row>
          <xdr:rowOff>104775</xdr:rowOff>
        </xdr:from>
        <xdr:to>
          <xdr:col>2</xdr:col>
          <xdr:colOff>1438275</xdr:colOff>
          <xdr:row>7</xdr:row>
          <xdr:rowOff>790575</xdr:rowOff>
        </xdr:to>
        <xdr:sp macro="" textlink="">
          <xdr:nvSpPr>
            <xdr:cNvPr id="3126" name="Object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8</xdr:row>
          <xdr:rowOff>228600</xdr:rowOff>
        </xdr:from>
        <xdr:to>
          <xdr:col>2</xdr:col>
          <xdr:colOff>1476375</xdr:colOff>
          <xdr:row>8</xdr:row>
          <xdr:rowOff>914400</xdr:rowOff>
        </xdr:to>
        <xdr:sp macro="" textlink="">
          <xdr:nvSpPr>
            <xdr:cNvPr id="3127" name="Object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</xdr:row>
          <xdr:rowOff>1238250</xdr:rowOff>
        </xdr:from>
        <xdr:to>
          <xdr:col>3</xdr:col>
          <xdr:colOff>1495425</xdr:colOff>
          <xdr:row>6</xdr:row>
          <xdr:rowOff>523875</xdr:rowOff>
        </xdr:to>
        <xdr:sp macro="" textlink="">
          <xdr:nvSpPr>
            <xdr:cNvPr id="3128" name="Object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495300</xdr:rowOff>
        </xdr:from>
        <xdr:to>
          <xdr:col>2</xdr:col>
          <xdr:colOff>1466850</xdr:colOff>
          <xdr:row>9</xdr:row>
          <xdr:rowOff>1181100</xdr:rowOff>
        </xdr:to>
        <xdr:sp macro="" textlink="">
          <xdr:nvSpPr>
            <xdr:cNvPr id="3129" name="Object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9</xdr:row>
          <xdr:rowOff>647700</xdr:rowOff>
        </xdr:from>
        <xdr:to>
          <xdr:col>4</xdr:col>
          <xdr:colOff>1666875</xdr:colOff>
          <xdr:row>9</xdr:row>
          <xdr:rowOff>1333500</xdr:rowOff>
        </xdr:to>
        <xdr:sp macro="" textlink="">
          <xdr:nvSpPr>
            <xdr:cNvPr id="3130" name="Object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133350</xdr:rowOff>
        </xdr:from>
        <xdr:to>
          <xdr:col>6</xdr:col>
          <xdr:colOff>1019175</xdr:colOff>
          <xdr:row>4</xdr:row>
          <xdr:rowOff>819150</xdr:rowOff>
        </xdr:to>
        <xdr:sp macro="" textlink="">
          <xdr:nvSpPr>
            <xdr:cNvPr id="12297" name="Object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8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2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4.doc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3.doc"/><Relationship Id="rId4" Type="http://schemas.openxmlformats.org/officeDocument/2006/relationships/oleObject" Target="../embeddings/_________Microsoft_Word_97_2003.doc"/><Relationship Id="rId9" Type="http://schemas.openxmlformats.org/officeDocument/2006/relationships/image" Target="../media/image3.emf"/><Relationship Id="rId14" Type="http://schemas.openxmlformats.org/officeDocument/2006/relationships/package" Target="../embeddings/_________Microsoft_Word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3" workbookViewId="0">
      <selection activeCell="B20" sqref="B20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8" t="s">
        <v>212</v>
      </c>
      <c r="B1" s="98"/>
    </row>
    <row r="3" spans="1:2" ht="16.5" x14ac:dyDescent="0.25">
      <c r="A3" s="99" t="s">
        <v>92</v>
      </c>
      <c r="B3" s="99"/>
    </row>
    <row r="4" spans="1:2" ht="15.75" thickBot="1" x14ac:dyDescent="0.3"/>
    <row r="5" spans="1:2" ht="38.25" customHeight="1" thickBot="1" x14ac:dyDescent="0.3">
      <c r="A5" s="29" t="s">
        <v>93</v>
      </c>
      <c r="B5" s="57" t="s">
        <v>187</v>
      </c>
    </row>
    <row r="6" spans="1:2" ht="30" customHeight="1" thickBot="1" x14ac:dyDescent="0.3">
      <c r="A6" s="30" t="s">
        <v>94</v>
      </c>
      <c r="B6" s="58" t="s">
        <v>151</v>
      </c>
    </row>
    <row r="7" spans="1:2" ht="66.75" customHeight="1" thickBot="1" x14ac:dyDescent="0.3">
      <c r="A7" s="30" t="s">
        <v>95</v>
      </c>
      <c r="B7" s="59">
        <v>1022303274674</v>
      </c>
    </row>
    <row r="8" spans="1:2" ht="33.75" customHeight="1" thickBot="1" x14ac:dyDescent="0.3">
      <c r="A8" s="30" t="s">
        <v>96</v>
      </c>
      <c r="B8" s="58" t="s">
        <v>164</v>
      </c>
    </row>
    <row r="9" spans="1:2" ht="39" customHeight="1" thickBot="1" x14ac:dyDescent="0.3">
      <c r="A9" s="30" t="s">
        <v>97</v>
      </c>
      <c r="B9" s="58" t="s">
        <v>164</v>
      </c>
    </row>
    <row r="10" spans="1:2" ht="30.75" customHeight="1" thickBot="1" x14ac:dyDescent="0.3">
      <c r="A10" s="30" t="s">
        <v>98</v>
      </c>
      <c r="B10" s="58" t="s">
        <v>223</v>
      </c>
    </row>
    <row r="11" spans="1:2" ht="28.5" customHeight="1" thickBot="1" x14ac:dyDescent="0.3">
      <c r="A11" s="30" t="s">
        <v>99</v>
      </c>
      <c r="B11" s="65" t="s">
        <v>165</v>
      </c>
    </row>
    <row r="12" spans="1:2" ht="25.5" customHeight="1" thickBot="1" x14ac:dyDescent="0.3">
      <c r="A12" s="30" t="s">
        <v>100</v>
      </c>
      <c r="B12" s="90" t="s">
        <v>208</v>
      </c>
    </row>
    <row r="13" spans="1:2" ht="48" customHeight="1" thickBot="1" x14ac:dyDescent="0.3">
      <c r="A13" s="30" t="s">
        <v>101</v>
      </c>
      <c r="B13" s="58" t="s">
        <v>210</v>
      </c>
    </row>
    <row r="14" spans="1:2" ht="33" customHeight="1" thickBot="1" x14ac:dyDescent="0.3">
      <c r="A14" s="30" t="s">
        <v>102</v>
      </c>
      <c r="B14" s="58" t="s">
        <v>166</v>
      </c>
    </row>
    <row r="15" spans="1:2" ht="36.75" customHeight="1" thickBot="1" x14ac:dyDescent="0.3">
      <c r="A15" s="30" t="s">
        <v>103</v>
      </c>
      <c r="B15" s="58" t="s">
        <v>167</v>
      </c>
    </row>
    <row r="16" spans="1:2" ht="42" customHeight="1" thickBot="1" x14ac:dyDescent="0.3">
      <c r="A16" s="30" t="s">
        <v>104</v>
      </c>
      <c r="B16" s="81">
        <f>2.119*2</f>
        <v>4.2380000000000004</v>
      </c>
    </row>
    <row r="17" spans="1:3" ht="45.75" customHeight="1" thickBot="1" x14ac:dyDescent="0.3">
      <c r="A17" s="30" t="s">
        <v>105</v>
      </c>
      <c r="B17" s="58" t="s">
        <v>167</v>
      </c>
    </row>
    <row r="18" spans="1:3" ht="41.25" customHeight="1" thickBot="1" x14ac:dyDescent="0.3">
      <c r="A18" s="30" t="s">
        <v>106</v>
      </c>
      <c r="B18" s="58" t="s">
        <v>167</v>
      </c>
    </row>
    <row r="19" spans="1:3" ht="40.5" customHeight="1" thickBot="1" x14ac:dyDescent="0.3">
      <c r="A19" s="30" t="s">
        <v>107</v>
      </c>
      <c r="B19" s="58" t="s">
        <v>230</v>
      </c>
      <c r="C19" s="80"/>
    </row>
    <row r="20" spans="1:3" ht="32.25" customHeight="1" thickBot="1" x14ac:dyDescent="0.3">
      <c r="A20" s="30" t="s">
        <v>108</v>
      </c>
      <c r="B20" s="58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tabSelected="1" workbookViewId="0">
      <selection activeCell="I5" sqref="I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8" t="s">
        <v>221</v>
      </c>
      <c r="B1" s="98"/>
      <c r="C1" s="98"/>
      <c r="D1" s="98"/>
      <c r="E1" s="98"/>
      <c r="F1" s="98"/>
      <c r="G1" s="98"/>
      <c r="H1" s="98"/>
    </row>
    <row r="3" spans="1:9" ht="75.75" customHeight="1" x14ac:dyDescent="0.25">
      <c r="A3" s="199" t="s">
        <v>179</v>
      </c>
      <c r="B3" s="199"/>
      <c r="C3" s="199"/>
      <c r="D3" s="199"/>
      <c r="E3" s="199"/>
      <c r="F3" s="199"/>
      <c r="G3" s="195" t="s">
        <v>222</v>
      </c>
      <c r="H3" s="195"/>
      <c r="I3" s="61"/>
    </row>
    <row r="4" spans="1:9" ht="48" customHeight="1" x14ac:dyDescent="0.25">
      <c r="A4" s="199" t="s">
        <v>180</v>
      </c>
      <c r="B4" s="199"/>
      <c r="C4" s="199"/>
      <c r="D4" s="199"/>
      <c r="E4" s="199"/>
      <c r="F4" s="199"/>
      <c r="G4" s="86" t="s">
        <v>239</v>
      </c>
      <c r="H4" s="92"/>
      <c r="I4" s="60"/>
    </row>
    <row r="5" spans="1:9" ht="75.75" customHeight="1" x14ac:dyDescent="0.25">
      <c r="A5" s="199" t="s">
        <v>181</v>
      </c>
      <c r="B5" s="199"/>
      <c r="C5" s="199"/>
      <c r="D5" s="199"/>
      <c r="E5" s="199"/>
      <c r="F5" s="199"/>
      <c r="G5" s="62"/>
      <c r="H5" s="62"/>
      <c r="I5" s="60"/>
    </row>
    <row r="6" spans="1:9" ht="18.75" customHeight="1" x14ac:dyDescent="0.25">
      <c r="A6" s="194" t="s">
        <v>182</v>
      </c>
      <c r="B6" s="194"/>
      <c r="C6" s="194"/>
      <c r="D6" s="194"/>
      <c r="E6" s="194"/>
      <c r="F6" s="194"/>
      <c r="G6" s="196" t="s">
        <v>229</v>
      </c>
      <c r="H6" s="196"/>
      <c r="I6" s="60"/>
    </row>
    <row r="7" spans="1:9" ht="19.5" customHeight="1" x14ac:dyDescent="0.25">
      <c r="A7" s="194" t="s">
        <v>183</v>
      </c>
      <c r="B7" s="194"/>
      <c r="C7" s="194"/>
      <c r="D7" s="194"/>
      <c r="E7" s="194"/>
      <c r="F7" s="194"/>
      <c r="G7" s="197" t="s">
        <v>163</v>
      </c>
      <c r="H7" s="198"/>
      <c r="I7" s="60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12297" r:id="rId5">
          <objectPr defaultSize="0" r:id="rId6">
            <anchor moveWithCells="1">
              <from>
                <xdr:col>6</xdr:col>
                <xdr:colOff>104775</xdr:colOff>
                <xdr:row>4</xdr:row>
                <xdr:rowOff>133350</xdr:rowOff>
              </from>
              <to>
                <xdr:col>6</xdr:col>
                <xdr:colOff>1019175</xdr:colOff>
                <xdr:row>4</xdr:row>
                <xdr:rowOff>819150</xdr:rowOff>
              </to>
            </anchor>
          </objectPr>
        </oleObject>
      </mc:Choice>
      <mc:Fallback>
        <oleObject progId="Acrobat Document" dvAspect="DVASPECT_ICON" shapeId="12297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28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98" t="s">
        <v>214</v>
      </c>
      <c r="C1" s="98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04" t="s">
        <v>143</v>
      </c>
      <c r="C4" s="105"/>
    </row>
    <row r="5" spans="2:5" ht="24" customHeight="1" x14ac:dyDescent="0.25">
      <c r="B5" s="106" t="s">
        <v>152</v>
      </c>
      <c r="C5" s="107"/>
    </row>
    <row r="6" spans="2:5" ht="21.75" customHeight="1" x14ac:dyDescent="0.25">
      <c r="B6" s="106" t="s">
        <v>2</v>
      </c>
      <c r="C6" s="107"/>
    </row>
    <row r="7" spans="2:5" ht="33.75" customHeight="1" x14ac:dyDescent="0.25">
      <c r="B7" s="2" t="s">
        <v>3</v>
      </c>
      <c r="C7" s="3" t="s">
        <v>231</v>
      </c>
    </row>
    <row r="8" spans="2:5" ht="33" customHeight="1" x14ac:dyDescent="0.25">
      <c r="B8" s="2" t="s">
        <v>4</v>
      </c>
      <c r="C8" s="3" t="s">
        <v>232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6" t="s">
        <v>7</v>
      </c>
      <c r="C11" s="107"/>
    </row>
    <row r="12" spans="2:5" ht="24" customHeight="1" x14ac:dyDescent="0.25">
      <c r="B12" s="108" t="s">
        <v>188</v>
      </c>
      <c r="C12" s="109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0" t="s">
        <v>18</v>
      </c>
      <c r="C19" s="101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2" t="s">
        <v>28</v>
      </c>
      <c r="C25" s="103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2" t="s">
        <v>31</v>
      </c>
      <c r="C28" s="103"/>
    </row>
    <row r="29" spans="2:5" ht="31.5" customHeight="1" x14ac:dyDescent="0.25">
      <c r="B29" s="11" t="s">
        <v>32</v>
      </c>
      <c r="C29" s="4" t="s">
        <v>151</v>
      </c>
    </row>
    <row r="30" spans="2:5" ht="21.75" customHeight="1" x14ac:dyDescent="0.25">
      <c r="B30" s="11" t="s">
        <v>35</v>
      </c>
      <c r="C30" s="4" t="s">
        <v>225</v>
      </c>
    </row>
    <row r="31" spans="2:5" ht="28.5" customHeight="1" x14ac:dyDescent="0.25">
      <c r="B31" s="11" t="s">
        <v>33</v>
      </c>
      <c r="C31" s="4" t="s">
        <v>224</v>
      </c>
    </row>
    <row r="32" spans="2:5" ht="15.75" x14ac:dyDescent="0.25">
      <c r="B32" s="102" t="s">
        <v>34</v>
      </c>
      <c r="C32" s="103"/>
    </row>
    <row r="33" spans="2:3" ht="33" customHeight="1" x14ac:dyDescent="0.25">
      <c r="B33" s="11" t="s">
        <v>32</v>
      </c>
      <c r="C33" s="4" t="s">
        <v>200</v>
      </c>
    </row>
    <row r="34" spans="2:3" ht="15.75" x14ac:dyDescent="0.25">
      <c r="B34" s="11" t="s">
        <v>35</v>
      </c>
      <c r="C34" s="4" t="s">
        <v>201</v>
      </c>
    </row>
    <row r="35" spans="2:3" ht="30" customHeight="1" x14ac:dyDescent="0.25">
      <c r="B35" s="11" t="s">
        <v>33</v>
      </c>
      <c r="C35" s="4" t="s">
        <v>202</v>
      </c>
    </row>
    <row r="36" spans="2:3" ht="15.75" x14ac:dyDescent="0.25">
      <c r="B36" s="11" t="s">
        <v>36</v>
      </c>
      <c r="C36" s="87" t="s">
        <v>203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4" workbookViewId="0">
      <selection activeCell="S15" sqref="S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0" t="s">
        <v>213</v>
      </c>
      <c r="H1" s="110"/>
      <c r="I1" s="110"/>
      <c r="J1" s="110"/>
      <c r="K1" s="110"/>
      <c r="L1" s="110"/>
      <c r="M1" s="110"/>
      <c r="N1" s="110"/>
      <c r="O1" s="110"/>
      <c r="P1" s="110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6"/>
      <c r="H2" s="66"/>
      <c r="I2" s="66"/>
      <c r="J2" s="66"/>
      <c r="K2" s="66"/>
      <c r="L2" s="66"/>
      <c r="M2" s="66"/>
      <c r="N2" s="66"/>
      <c r="O2" s="66"/>
      <c r="P2" s="66"/>
      <c r="R2" s="13"/>
      <c r="S2" s="13"/>
      <c r="T2" s="13"/>
    </row>
    <row r="3" spans="1:22" ht="15.75" x14ac:dyDescent="0.25">
      <c r="A3" s="116" t="s">
        <v>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x14ac:dyDescent="0.25">
      <c r="A5" s="118" t="s">
        <v>38</v>
      </c>
      <c r="B5" s="119" t="s">
        <v>39</v>
      </c>
      <c r="C5" s="119"/>
      <c r="D5" s="120" t="s">
        <v>40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9" t="s">
        <v>41</v>
      </c>
      <c r="Q5" s="129"/>
      <c r="R5" s="129" t="s">
        <v>42</v>
      </c>
      <c r="S5" s="129"/>
      <c r="T5" s="129" t="s">
        <v>43</v>
      </c>
      <c r="U5" s="130" t="s">
        <v>44</v>
      </c>
      <c r="V5" s="119" t="s">
        <v>45</v>
      </c>
    </row>
    <row r="6" spans="1:22" ht="32.25" customHeight="1" x14ac:dyDescent="0.25">
      <c r="A6" s="118"/>
      <c r="B6" s="119"/>
      <c r="C6" s="119"/>
      <c r="D6" s="115" t="s">
        <v>20</v>
      </c>
      <c r="E6" s="115"/>
      <c r="F6" s="115"/>
      <c r="G6" s="115" t="s">
        <v>22</v>
      </c>
      <c r="H6" s="115"/>
      <c r="I6" s="115"/>
      <c r="J6" s="115" t="s">
        <v>24</v>
      </c>
      <c r="K6" s="115"/>
      <c r="L6" s="115"/>
      <c r="M6" s="115" t="s">
        <v>26</v>
      </c>
      <c r="N6" s="115"/>
      <c r="O6" s="115"/>
      <c r="P6" s="129"/>
      <c r="Q6" s="129"/>
      <c r="R6" s="129"/>
      <c r="S6" s="129"/>
      <c r="T6" s="129"/>
      <c r="U6" s="130"/>
      <c r="V6" s="119"/>
    </row>
    <row r="7" spans="1:22" ht="33" customHeight="1" x14ac:dyDescent="0.25">
      <c r="A7" s="118"/>
      <c r="B7" s="119"/>
      <c r="C7" s="119"/>
      <c r="D7" s="115" t="s">
        <v>46</v>
      </c>
      <c r="E7" s="115" t="s">
        <v>47</v>
      </c>
      <c r="F7" s="115"/>
      <c r="G7" s="115" t="s">
        <v>46</v>
      </c>
      <c r="H7" s="115" t="s">
        <v>47</v>
      </c>
      <c r="I7" s="115"/>
      <c r="J7" s="115" t="s">
        <v>46</v>
      </c>
      <c r="K7" s="115" t="s">
        <v>47</v>
      </c>
      <c r="L7" s="115"/>
      <c r="M7" s="115" t="s">
        <v>46</v>
      </c>
      <c r="N7" s="115" t="s">
        <v>47</v>
      </c>
      <c r="O7" s="115"/>
      <c r="P7" s="129"/>
      <c r="Q7" s="129"/>
      <c r="R7" s="129"/>
      <c r="S7" s="129"/>
      <c r="T7" s="129"/>
      <c r="U7" s="130"/>
      <c r="V7" s="119"/>
    </row>
    <row r="8" spans="1:22" ht="63.75" x14ac:dyDescent="0.25">
      <c r="A8" s="118"/>
      <c r="B8" s="119"/>
      <c r="C8" s="119"/>
      <c r="D8" s="115"/>
      <c r="E8" s="40" t="s">
        <v>48</v>
      </c>
      <c r="F8" s="40" t="s">
        <v>49</v>
      </c>
      <c r="G8" s="115"/>
      <c r="H8" s="40" t="s">
        <v>48</v>
      </c>
      <c r="I8" s="40" t="s">
        <v>49</v>
      </c>
      <c r="J8" s="115"/>
      <c r="K8" s="40" t="s">
        <v>48</v>
      </c>
      <c r="L8" s="40" t="s">
        <v>49</v>
      </c>
      <c r="M8" s="115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29"/>
      <c r="U8" s="130"/>
      <c r="V8" s="119"/>
    </row>
    <row r="9" spans="1:22" x14ac:dyDescent="0.25">
      <c r="A9" s="43" t="s">
        <v>54</v>
      </c>
      <c r="B9" s="111" t="s">
        <v>55</v>
      </c>
      <c r="C9" s="111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12" t="s">
        <v>54</v>
      </c>
      <c r="B11" s="114" t="s">
        <v>159</v>
      </c>
      <c r="C11" s="45" t="s">
        <v>77</v>
      </c>
      <c r="D11" s="47">
        <v>2677.25</v>
      </c>
      <c r="E11" s="46" t="s">
        <v>76</v>
      </c>
      <c r="F11" s="46" t="s">
        <v>76</v>
      </c>
      <c r="G11" s="47">
        <f>D11</f>
        <v>2677.25</v>
      </c>
      <c r="H11" s="46" t="s">
        <v>76</v>
      </c>
      <c r="I11" s="46" t="s">
        <v>76</v>
      </c>
      <c r="J11" s="47">
        <f>D11</f>
        <v>2677.25</v>
      </c>
      <c r="K11" s="46" t="s">
        <v>76</v>
      </c>
      <c r="L11" s="46" t="s">
        <v>76</v>
      </c>
      <c r="M11" s="47">
        <f>D11</f>
        <v>2677.25</v>
      </c>
      <c r="N11" s="46" t="s">
        <v>76</v>
      </c>
      <c r="O11" s="46" t="s">
        <v>76</v>
      </c>
      <c r="P11" s="85" t="s">
        <v>231</v>
      </c>
      <c r="Q11" s="85" t="s">
        <v>233</v>
      </c>
      <c r="R11" s="122" t="s">
        <v>234</v>
      </c>
      <c r="S11" s="125" t="s">
        <v>235</v>
      </c>
      <c r="T11" s="127" t="s">
        <v>162</v>
      </c>
      <c r="U11" s="128" t="s">
        <v>163</v>
      </c>
      <c r="V11" s="124"/>
    </row>
    <row r="12" spans="1:22" s="15" customFormat="1" ht="39.75" customHeight="1" x14ac:dyDescent="0.25">
      <c r="A12" s="113"/>
      <c r="B12" s="114"/>
      <c r="C12" s="45" t="s">
        <v>78</v>
      </c>
      <c r="D12" s="47">
        <f>D11</f>
        <v>2677.25</v>
      </c>
      <c r="E12" s="46" t="s">
        <v>76</v>
      </c>
      <c r="F12" s="46" t="s">
        <v>76</v>
      </c>
      <c r="G12" s="47">
        <f>D12</f>
        <v>2677.25</v>
      </c>
      <c r="H12" s="46" t="s">
        <v>76</v>
      </c>
      <c r="I12" s="46" t="s">
        <v>76</v>
      </c>
      <c r="J12" s="47">
        <f>D12</f>
        <v>2677.25</v>
      </c>
      <c r="K12" s="46" t="s">
        <v>76</v>
      </c>
      <c r="L12" s="46" t="s">
        <v>76</v>
      </c>
      <c r="M12" s="47">
        <f>D12</f>
        <v>2677.25</v>
      </c>
      <c r="N12" s="46" t="s">
        <v>76</v>
      </c>
      <c r="O12" s="46" t="s">
        <v>76</v>
      </c>
      <c r="P12" s="85" t="s">
        <v>231</v>
      </c>
      <c r="Q12" s="85" t="s">
        <v>233</v>
      </c>
      <c r="R12" s="123"/>
      <c r="S12" s="126"/>
      <c r="T12" s="127"/>
      <c r="U12" s="127"/>
      <c r="V12" s="124"/>
    </row>
    <row r="13" spans="1:22" s="15" customFormat="1" ht="38.25" x14ac:dyDescent="0.25">
      <c r="A13" s="112" t="s">
        <v>55</v>
      </c>
      <c r="B13" s="114" t="s">
        <v>159</v>
      </c>
      <c r="C13" s="45" t="s">
        <v>77</v>
      </c>
      <c r="D13" s="47">
        <v>2677.25</v>
      </c>
      <c r="E13" s="46" t="s">
        <v>76</v>
      </c>
      <c r="F13" s="46" t="s">
        <v>76</v>
      </c>
      <c r="G13" s="47">
        <f>D13</f>
        <v>2677.25</v>
      </c>
      <c r="H13" s="46" t="s">
        <v>76</v>
      </c>
      <c r="I13" s="46" t="s">
        <v>76</v>
      </c>
      <c r="J13" s="47">
        <f>D13</f>
        <v>2677.25</v>
      </c>
      <c r="K13" s="46" t="s">
        <v>76</v>
      </c>
      <c r="L13" s="46" t="s">
        <v>76</v>
      </c>
      <c r="M13" s="47">
        <f>D13</f>
        <v>2677.25</v>
      </c>
      <c r="N13" s="46" t="s">
        <v>76</v>
      </c>
      <c r="O13" s="46" t="s">
        <v>76</v>
      </c>
      <c r="P13" s="63" t="s">
        <v>236</v>
      </c>
      <c r="Q13" s="63" t="s">
        <v>232</v>
      </c>
      <c r="R13" s="122" t="s">
        <v>234</v>
      </c>
      <c r="S13" s="125" t="s">
        <v>235</v>
      </c>
      <c r="T13" s="127" t="s">
        <v>162</v>
      </c>
      <c r="U13" s="128" t="s">
        <v>163</v>
      </c>
      <c r="V13" s="124"/>
    </row>
    <row r="14" spans="1:22" s="15" customFormat="1" ht="39.75" customHeight="1" x14ac:dyDescent="0.25">
      <c r="A14" s="113"/>
      <c r="B14" s="114"/>
      <c r="C14" s="45" t="s">
        <v>78</v>
      </c>
      <c r="D14" s="47">
        <f>D13</f>
        <v>2677.25</v>
      </c>
      <c r="E14" s="46" t="s">
        <v>76</v>
      </c>
      <c r="F14" s="46" t="s">
        <v>76</v>
      </c>
      <c r="G14" s="47">
        <f>D14</f>
        <v>2677.25</v>
      </c>
      <c r="H14" s="46" t="s">
        <v>76</v>
      </c>
      <c r="I14" s="46" t="s">
        <v>76</v>
      </c>
      <c r="J14" s="47">
        <f>D14</f>
        <v>2677.25</v>
      </c>
      <c r="K14" s="46" t="s">
        <v>76</v>
      </c>
      <c r="L14" s="46" t="s">
        <v>76</v>
      </c>
      <c r="M14" s="47">
        <f>D14</f>
        <v>2677.25</v>
      </c>
      <c r="N14" s="46" t="s">
        <v>76</v>
      </c>
      <c r="O14" s="46" t="s">
        <v>76</v>
      </c>
      <c r="P14" s="91" t="s">
        <v>236</v>
      </c>
      <c r="Q14" s="91" t="s">
        <v>232</v>
      </c>
      <c r="R14" s="123"/>
      <c r="S14" s="126"/>
      <c r="T14" s="127"/>
      <c r="U14" s="127"/>
      <c r="V14" s="124"/>
    </row>
  </sheetData>
  <mergeCells count="38">
    <mergeCell ref="S13:S14"/>
    <mergeCell ref="T13:T14"/>
    <mergeCell ref="U13:U14"/>
    <mergeCell ref="V13:V14"/>
    <mergeCell ref="D7:D8"/>
    <mergeCell ref="E7:F7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workbookViewId="0">
      <selection activeCell="B6" sqref="B6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131" t="s">
        <v>215</v>
      </c>
      <c r="B2" s="131"/>
    </row>
    <row r="3" spans="1:2" s="31" customFormat="1" ht="8.1" customHeight="1" x14ac:dyDescent="0.25">
      <c r="A3" s="70"/>
      <c r="B3" s="71"/>
    </row>
    <row r="4" spans="1:2" x14ac:dyDescent="0.25">
      <c r="A4" s="27" t="s">
        <v>168</v>
      </c>
      <c r="B4" s="83">
        <v>2701.2</v>
      </c>
    </row>
    <row r="5" spans="1:2" x14ac:dyDescent="0.25">
      <c r="A5" s="27" t="s">
        <v>169</v>
      </c>
      <c r="B5" s="83">
        <v>1579.5</v>
      </c>
    </row>
    <row r="6" spans="1:2" x14ac:dyDescent="0.25">
      <c r="A6" s="27" t="s">
        <v>170</v>
      </c>
      <c r="B6" s="83">
        <v>5484.2</v>
      </c>
    </row>
    <row r="7" spans="1:2" ht="15.75" customHeight="1" x14ac:dyDescent="0.25">
      <c r="A7" s="32" t="s">
        <v>171</v>
      </c>
      <c r="B7" s="84">
        <v>800.7</v>
      </c>
    </row>
    <row r="8" spans="1:2" ht="31.5" x14ac:dyDescent="0.25">
      <c r="A8" s="32" t="s">
        <v>172</v>
      </c>
      <c r="B8" s="84">
        <v>0</v>
      </c>
    </row>
    <row r="9" spans="1:2" x14ac:dyDescent="0.25">
      <c r="A9" s="32" t="s">
        <v>173</v>
      </c>
      <c r="B9" s="84">
        <v>62.9</v>
      </c>
    </row>
    <row r="10" spans="1:2" ht="63" x14ac:dyDescent="0.25">
      <c r="A10" s="32" t="s">
        <v>174</v>
      </c>
      <c r="B10" s="54" t="s">
        <v>209</v>
      </c>
    </row>
    <row r="11" spans="1:2" ht="47.25" x14ac:dyDescent="0.25">
      <c r="A11" s="32" t="s">
        <v>175</v>
      </c>
      <c r="B11" s="84">
        <f>3.44+0.43+0.08426</f>
        <v>3.9542600000000001</v>
      </c>
    </row>
    <row r="12" spans="1:2" ht="31.5" x14ac:dyDescent="0.25">
      <c r="A12" s="32" t="s">
        <v>176</v>
      </c>
      <c r="B12" s="84">
        <f>0.63+0.064+0.054+0.052</f>
        <v>0.8</v>
      </c>
    </row>
    <row r="13" spans="1:2" ht="31.5" x14ac:dyDescent="0.25">
      <c r="A13" s="32" t="s">
        <v>177</v>
      </c>
      <c r="B13" s="84">
        <f>4360.339/1000</f>
        <v>4.3603389999999997</v>
      </c>
    </row>
    <row r="14" spans="1:2" ht="63" x14ac:dyDescent="0.25">
      <c r="A14" s="32" t="s">
        <v>178</v>
      </c>
      <c r="B14" s="84">
        <f>886.978/1000</f>
        <v>0.88697799999999993</v>
      </c>
    </row>
    <row r="15" spans="1:2" ht="31.5" x14ac:dyDescent="0.25">
      <c r="A15" s="32" t="s">
        <v>186</v>
      </c>
      <c r="B15" s="84">
        <v>287.89999999999998</v>
      </c>
    </row>
    <row r="16" spans="1:2" x14ac:dyDescent="0.25">
      <c r="A16" s="32" t="s">
        <v>184</v>
      </c>
      <c r="B16" s="84">
        <f>304.98/1000</f>
        <v>0.30498000000000003</v>
      </c>
    </row>
    <row r="17" spans="1:9" ht="47.25" customHeight="1" x14ac:dyDescent="0.25">
      <c r="A17" s="32" t="s">
        <v>185</v>
      </c>
      <c r="B17" s="84">
        <v>152.69999999999999</v>
      </c>
    </row>
    <row r="18" spans="1:9" ht="48" customHeight="1" x14ac:dyDescent="0.25">
      <c r="A18" s="32" t="s">
        <v>226</v>
      </c>
      <c r="B18" s="84">
        <v>36.25</v>
      </c>
    </row>
    <row r="19" spans="1:9" ht="48" customHeight="1" x14ac:dyDescent="0.25">
      <c r="A19" s="27" t="s">
        <v>190</v>
      </c>
      <c r="B19" s="83">
        <v>0.03</v>
      </c>
      <c r="E19"/>
    </row>
    <row r="20" spans="1:9" ht="48" customHeight="1" x14ac:dyDescent="0.25">
      <c r="A20" s="79" t="s">
        <v>191</v>
      </c>
      <c r="B20" s="83">
        <v>0</v>
      </c>
      <c r="C20" s="76"/>
      <c r="E20"/>
    </row>
    <row r="21" spans="1:9" ht="48" customHeight="1" x14ac:dyDescent="0.25">
      <c r="A21" s="79" t="s">
        <v>192</v>
      </c>
      <c r="B21" s="83">
        <v>0</v>
      </c>
      <c r="C21" s="76"/>
      <c r="E21"/>
    </row>
    <row r="22" spans="1:9" ht="48" customHeight="1" x14ac:dyDescent="0.25">
      <c r="A22" s="79" t="s">
        <v>193</v>
      </c>
      <c r="B22" s="83" t="s">
        <v>197</v>
      </c>
      <c r="C22" s="76"/>
      <c r="E22"/>
    </row>
    <row r="23" spans="1:9" ht="48" customHeight="1" x14ac:dyDescent="0.25">
      <c r="A23" s="79" t="s">
        <v>194</v>
      </c>
      <c r="B23" s="83" t="s">
        <v>197</v>
      </c>
      <c r="C23" s="76"/>
      <c r="E23"/>
    </row>
    <row r="24" spans="1:9" ht="66" customHeight="1" x14ac:dyDescent="0.25">
      <c r="A24" s="93" t="s">
        <v>195</v>
      </c>
      <c r="B24" s="94" t="s">
        <v>11</v>
      </c>
      <c r="C24" s="76"/>
      <c r="E24"/>
    </row>
    <row r="25" spans="1:9" ht="82.5" customHeight="1" x14ac:dyDescent="0.25">
      <c r="A25" s="93" t="s">
        <v>196</v>
      </c>
      <c r="B25" s="95" t="s">
        <v>11</v>
      </c>
      <c r="C25" s="132"/>
      <c r="D25" s="133"/>
      <c r="E25" s="133"/>
      <c r="F25" s="133"/>
      <c r="G25" s="133"/>
      <c r="H25" s="133"/>
      <c r="I25" s="133"/>
    </row>
    <row r="26" spans="1:9" x14ac:dyDescent="0.25">
      <c r="C26" s="134"/>
      <c r="D26" s="134"/>
      <c r="E26" s="134"/>
      <c r="F26" s="134"/>
      <c r="G26" s="134"/>
      <c r="H26" s="134"/>
      <c r="I26" s="134"/>
    </row>
    <row r="27" spans="1:9" x14ac:dyDescent="0.25">
      <c r="C27" s="74"/>
      <c r="E27"/>
    </row>
    <row r="28" spans="1:9" x14ac:dyDescent="0.25">
      <c r="E28"/>
    </row>
    <row r="29" spans="1:9" x14ac:dyDescent="0.25">
      <c r="A29" s="74"/>
      <c r="E29"/>
    </row>
    <row r="30" spans="1:9" x14ac:dyDescent="0.25">
      <c r="E30"/>
    </row>
    <row r="32" spans="1:9" x14ac:dyDescent="0.25">
      <c r="A32" s="76"/>
    </row>
    <row r="33" spans="1:1" x14ac:dyDescent="0.25">
      <c r="A33" s="75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/>
    </row>
    <row r="40" spans="1:1" x14ac:dyDescent="0.25">
      <c r="A40" s="77"/>
    </row>
    <row r="41" spans="1:1" x14ac:dyDescent="0.25">
      <c r="A41" s="78"/>
    </row>
    <row r="42" spans="1:1" x14ac:dyDescent="0.25">
      <c r="A42" s="78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31" workbookViewId="0">
      <selection activeCell="AR15" sqref="AR15:BU15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177" t="s">
        <v>216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74" t="s">
        <v>109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6"/>
      <c r="BF3" s="165" t="s">
        <v>154</v>
      </c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7"/>
    </row>
    <row r="4" spans="1:98" ht="15.75" customHeight="1" x14ac:dyDescent="0.25">
      <c r="A4" s="174" t="s">
        <v>110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6"/>
      <c r="BF4" s="168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70"/>
    </row>
    <row r="5" spans="1:98" ht="15.75" customHeight="1" x14ac:dyDescent="0.25">
      <c r="A5" s="174" t="s">
        <v>111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6"/>
      <c r="BF5" s="168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70"/>
    </row>
    <row r="6" spans="1:98" ht="47.25" customHeight="1" x14ac:dyDescent="0.25">
      <c r="A6" s="174" t="s">
        <v>112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6"/>
      <c r="BF6" s="168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70"/>
    </row>
    <row r="7" spans="1:98" ht="31.5" customHeight="1" x14ac:dyDescent="0.25">
      <c r="A7" s="174" t="s">
        <v>113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6"/>
      <c r="BF7" s="168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70"/>
    </row>
    <row r="8" spans="1:98" ht="31.5" customHeight="1" x14ac:dyDescent="0.25">
      <c r="A8" s="174" t="s">
        <v>114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6"/>
      <c r="BF8" s="171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3"/>
    </row>
    <row r="10" spans="1:98" s="33" customFormat="1" ht="16.5" x14ac:dyDescent="0.25">
      <c r="A10" s="144" t="s">
        <v>115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</row>
    <row r="11" spans="1:98" s="33" customFormat="1" ht="16.5" x14ac:dyDescent="0.25">
      <c r="A11" s="144" t="s">
        <v>116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46" t="s">
        <v>117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8"/>
      <c r="AR13" s="155" t="s">
        <v>118</v>
      </c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7"/>
      <c r="BV13" s="155" t="s">
        <v>119</v>
      </c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7"/>
    </row>
    <row r="14" spans="1:98" x14ac:dyDescent="0.25">
      <c r="A14" s="149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1"/>
      <c r="AR14" s="36"/>
      <c r="AY14" s="37" t="s">
        <v>120</v>
      </c>
      <c r="AZ14" s="164" t="s">
        <v>217</v>
      </c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34" t="s">
        <v>121</v>
      </c>
      <c r="BU14" s="38"/>
      <c r="BV14" s="158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60"/>
    </row>
    <row r="15" spans="1:98" x14ac:dyDescent="0.25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4"/>
      <c r="AR15" s="138" t="s">
        <v>122</v>
      </c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40"/>
      <c r="BV15" s="161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3"/>
    </row>
    <row r="16" spans="1:98" ht="15.75" customHeight="1" x14ac:dyDescent="0.25">
      <c r="A16" s="135" t="s">
        <v>153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7"/>
    </row>
    <row r="18" spans="1:97" s="33" customFormat="1" ht="16.5" x14ac:dyDescent="0.25">
      <c r="A18" s="144" t="s">
        <v>123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</row>
    <row r="19" spans="1:97" s="33" customFormat="1" ht="16.5" x14ac:dyDescent="0.25">
      <c r="A19" s="144" t="s">
        <v>124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</row>
    <row r="21" spans="1:97" ht="80.25" customHeight="1" x14ac:dyDescent="0.25">
      <c r="A21" s="145" t="s">
        <v>125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 t="s">
        <v>126</v>
      </c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 t="s">
        <v>127</v>
      </c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 t="s">
        <v>128</v>
      </c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</row>
    <row r="22" spans="1:97" x14ac:dyDescent="0.25">
      <c r="A22" s="135" t="s">
        <v>153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7"/>
    </row>
    <row r="24" spans="1:97" s="33" customFormat="1" ht="16.5" x14ac:dyDescent="0.25">
      <c r="A24" s="144" t="s">
        <v>129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</row>
    <row r="26" spans="1:97" ht="96" customHeight="1" x14ac:dyDescent="0.25">
      <c r="A26" s="145" t="s">
        <v>130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 t="s">
        <v>131</v>
      </c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 t="s">
        <v>132</v>
      </c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 t="s">
        <v>133</v>
      </c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</row>
    <row r="27" spans="1:97" ht="15.75" customHeight="1" x14ac:dyDescent="0.25">
      <c r="A27" s="141" t="s">
        <v>153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3"/>
    </row>
    <row r="29" spans="1:97" s="33" customFormat="1" ht="16.5" x14ac:dyDescent="0.25">
      <c r="B29" s="182" t="s">
        <v>134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182"/>
      <c r="CM29" s="182"/>
      <c r="CN29" s="182"/>
      <c r="CO29" s="182"/>
      <c r="CP29" s="182"/>
      <c r="CQ29" s="182"/>
      <c r="CR29" s="182"/>
      <c r="CS29" s="25"/>
    </row>
    <row r="30" spans="1:97" s="33" customFormat="1" ht="16.5" x14ac:dyDescent="0.25"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  <c r="CN30" s="183"/>
      <c r="CO30" s="183"/>
      <c r="CP30" s="183"/>
      <c r="CQ30" s="183"/>
      <c r="CR30" s="183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74" t="s">
        <v>109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6"/>
      <c r="BF32" s="165" t="s">
        <v>154</v>
      </c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7"/>
    </row>
    <row r="33" spans="1:97" ht="15.75" customHeight="1" x14ac:dyDescent="0.25">
      <c r="A33" s="174" t="s">
        <v>110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6"/>
      <c r="BF33" s="168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70"/>
    </row>
    <row r="34" spans="1:97" ht="15.75" customHeight="1" x14ac:dyDescent="0.25">
      <c r="A34" s="174" t="s">
        <v>111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6"/>
      <c r="BF34" s="168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70"/>
    </row>
    <row r="35" spans="1:97" x14ac:dyDescent="0.25">
      <c r="A35" s="174" t="s">
        <v>135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6"/>
      <c r="BF35" s="168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70"/>
    </row>
    <row r="36" spans="1:97" x14ac:dyDescent="0.25">
      <c r="A36" s="174" t="s">
        <v>113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6"/>
      <c r="BF36" s="168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70"/>
    </row>
    <row r="37" spans="1:97" x14ac:dyDescent="0.25">
      <c r="A37" s="174" t="s">
        <v>114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6"/>
      <c r="BF37" s="171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2"/>
      <c r="CO37" s="172"/>
      <c r="CP37" s="172"/>
      <c r="CQ37" s="172"/>
      <c r="CR37" s="172"/>
      <c r="CS37" s="173"/>
    </row>
    <row r="40" spans="1:97" s="33" customFormat="1" ht="16.5" x14ac:dyDescent="0.25">
      <c r="A40" s="144" t="s">
        <v>136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</row>
    <row r="42" spans="1:97" x14ac:dyDescent="0.25">
      <c r="A42" s="178" t="s">
        <v>137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9" t="s">
        <v>138</v>
      </c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80"/>
      <c r="BZ42" s="180"/>
      <c r="CA42" s="180"/>
      <c r="CB42" s="180"/>
      <c r="CC42" s="180"/>
      <c r="CD42" s="180"/>
      <c r="CE42" s="180"/>
      <c r="CF42" s="180"/>
      <c r="CG42" s="180"/>
      <c r="CH42" s="180"/>
      <c r="CI42" s="180"/>
      <c r="CJ42" s="180"/>
      <c r="CK42" s="180"/>
      <c r="CL42" s="180"/>
      <c r="CM42" s="180"/>
      <c r="CN42" s="180"/>
      <c r="CO42" s="180"/>
      <c r="CP42" s="180"/>
      <c r="CQ42" s="180"/>
      <c r="CR42" s="180"/>
      <c r="CS42" s="181"/>
    </row>
    <row r="43" spans="1:97" x14ac:dyDescent="0.25">
      <c r="A43" s="141" t="s">
        <v>153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3"/>
    </row>
  </sheetData>
  <mergeCells count="42"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  <mergeCell ref="BF3:CS8"/>
    <mergeCell ref="A5:BE5"/>
    <mergeCell ref="A6:BE6"/>
    <mergeCell ref="A7:BE7"/>
    <mergeCell ref="A8:BE8"/>
    <mergeCell ref="A10:CS10"/>
    <mergeCell ref="A11:CS11"/>
    <mergeCell ref="A13:AQ15"/>
    <mergeCell ref="AR13:BU13"/>
    <mergeCell ref="BV13:CS15"/>
    <mergeCell ref="AZ14:BK14"/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G9" sqref="G9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8" t="s">
        <v>227</v>
      </c>
      <c r="B2" s="98"/>
      <c r="C2" s="98"/>
      <c r="D2" s="98"/>
      <c r="E2" s="98"/>
    </row>
    <row r="3" spans="1:5" ht="84.75" customHeight="1" x14ac:dyDescent="0.25">
      <c r="A3" s="185"/>
      <c r="B3" s="185"/>
      <c r="C3" s="185"/>
      <c r="D3" s="185"/>
      <c r="E3" s="185"/>
    </row>
    <row r="4" spans="1:5" ht="23.25" customHeight="1" x14ac:dyDescent="0.25">
      <c r="A4" s="50"/>
      <c r="B4" s="53" t="s">
        <v>155</v>
      </c>
      <c r="C4" s="53" t="s">
        <v>156</v>
      </c>
      <c r="D4" s="53" t="s">
        <v>157</v>
      </c>
      <c r="E4" s="53" t="s">
        <v>158</v>
      </c>
    </row>
    <row r="5" spans="1:5" ht="67.5" customHeight="1" x14ac:dyDescent="0.25">
      <c r="A5" s="51" t="s">
        <v>139</v>
      </c>
      <c r="B5" s="49">
        <v>0</v>
      </c>
      <c r="C5" s="97">
        <v>0</v>
      </c>
      <c r="D5" s="73">
        <v>0</v>
      </c>
      <c r="E5" s="96"/>
    </row>
    <row r="6" spans="1:5" ht="63" x14ac:dyDescent="0.25">
      <c r="A6" s="51" t="s">
        <v>140</v>
      </c>
      <c r="B6" s="49">
        <v>0</v>
      </c>
      <c r="C6" s="97">
        <v>0</v>
      </c>
      <c r="D6" s="73">
        <v>0</v>
      </c>
      <c r="E6" s="96"/>
    </row>
    <row r="7" spans="1:5" ht="48.75" customHeight="1" x14ac:dyDescent="0.25">
      <c r="A7" s="186" t="s">
        <v>141</v>
      </c>
      <c r="B7" s="184">
        <v>0</v>
      </c>
      <c r="C7" s="184">
        <v>0</v>
      </c>
      <c r="D7" s="184">
        <v>0</v>
      </c>
      <c r="E7" s="184"/>
    </row>
    <row r="8" spans="1:5" ht="48.75" customHeight="1" x14ac:dyDescent="0.25">
      <c r="A8" s="187"/>
      <c r="B8" s="184"/>
      <c r="C8" s="184"/>
      <c r="D8" s="184"/>
      <c r="E8" s="184"/>
    </row>
    <row r="9" spans="1:5" ht="33.75" customHeight="1" x14ac:dyDescent="0.25">
      <c r="A9" s="52" t="s">
        <v>142</v>
      </c>
      <c r="B9" s="49">
        <v>0</v>
      </c>
      <c r="C9" s="97">
        <v>0</v>
      </c>
      <c r="D9" s="73">
        <v>0</v>
      </c>
      <c r="E9" s="96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topLeftCell="A7" workbookViewId="0">
      <selection activeCell="E11" sqref="E1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8" t="s">
        <v>211</v>
      </c>
      <c r="C1" s="98"/>
      <c r="D1" s="98"/>
    </row>
    <row r="2" spans="1:5" x14ac:dyDescent="0.25">
      <c r="A2" s="67"/>
      <c r="B2" s="67"/>
      <c r="C2" s="67"/>
      <c r="D2" s="67"/>
      <c r="E2" s="67"/>
    </row>
    <row r="3" spans="1:5" ht="15.75" x14ac:dyDescent="0.25">
      <c r="A3" s="188"/>
      <c r="B3" s="188"/>
      <c r="C3" s="188"/>
      <c r="D3" s="188"/>
      <c r="E3" s="188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198</v>
      </c>
      <c r="C6" s="48"/>
      <c r="D6" s="190"/>
      <c r="E6" s="18"/>
    </row>
    <row r="7" spans="1:5" ht="66" customHeight="1" x14ac:dyDescent="0.25">
      <c r="A7" s="19">
        <v>2</v>
      </c>
      <c r="B7" s="20" t="s">
        <v>204</v>
      </c>
      <c r="C7" s="21"/>
      <c r="D7" s="191"/>
      <c r="E7" s="18"/>
    </row>
    <row r="8" spans="1:5" ht="78.75" x14ac:dyDescent="0.25">
      <c r="A8" s="19">
        <v>3</v>
      </c>
      <c r="B8" s="20" t="s">
        <v>205</v>
      </c>
      <c r="C8" s="48"/>
      <c r="D8" s="191"/>
      <c r="E8" s="18"/>
    </row>
    <row r="9" spans="1:5" ht="93" customHeight="1" x14ac:dyDescent="0.25">
      <c r="A9" s="82">
        <v>4</v>
      </c>
      <c r="B9" s="20" t="s">
        <v>199</v>
      </c>
      <c r="C9" s="48"/>
      <c r="D9" s="192"/>
      <c r="E9" s="89"/>
    </row>
    <row r="10" spans="1:5" ht="173.25" x14ac:dyDescent="0.25">
      <c r="A10" s="82">
        <v>5</v>
      </c>
      <c r="B10" s="20" t="s">
        <v>206</v>
      </c>
      <c r="C10" s="22"/>
      <c r="D10" s="88"/>
      <c r="E10" s="18"/>
    </row>
    <row r="11" spans="1:5" ht="78.75" x14ac:dyDescent="0.25">
      <c r="A11" s="82">
        <v>6</v>
      </c>
      <c r="B11" s="20" t="s">
        <v>207</v>
      </c>
      <c r="C11" s="48" t="s">
        <v>218</v>
      </c>
      <c r="D11" s="88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89"/>
      <c r="B14" s="189"/>
      <c r="C14" s="189"/>
      <c r="D14" s="189"/>
      <c r="E14" s="189"/>
    </row>
  </sheetData>
  <mergeCells count="4">
    <mergeCell ref="A3:E3"/>
    <mergeCell ref="A14:E14"/>
    <mergeCell ref="B1:D1"/>
    <mergeCell ref="D6:D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3124" r:id="rId4">
          <objectPr defaultSize="0" r:id="rId5">
            <anchor moveWithCells="1">
              <from>
                <xdr:col>2</xdr:col>
                <xdr:colOff>542925</xdr:colOff>
                <xdr:row>5</xdr:row>
                <xdr:rowOff>314325</xdr:rowOff>
              </from>
              <to>
                <xdr:col>2</xdr:col>
                <xdr:colOff>1457325</xdr:colOff>
                <xdr:row>5</xdr:row>
                <xdr:rowOff>1000125</xdr:rowOff>
              </to>
            </anchor>
          </objectPr>
        </oleObject>
      </mc:Choice>
      <mc:Fallback>
        <oleObject progId="Document" dvAspect="DVASPECT_ICON" shapeId="3124" r:id="rId4"/>
      </mc:Fallback>
    </mc:AlternateContent>
    <mc:AlternateContent xmlns:mc="http://schemas.openxmlformats.org/markup-compatibility/2006">
      <mc:Choice Requires="x14">
        <oleObject progId="Document" dvAspect="DVASPECT_ICON" shapeId="3125" r:id="rId6">
          <objectPr defaultSize="0" r:id="rId7">
            <anchor moveWithCells="1">
              <from>
                <xdr:col>2</xdr:col>
                <xdr:colOff>542925</xdr:colOff>
                <xdr:row>6</xdr:row>
                <xdr:rowOff>47625</xdr:rowOff>
              </from>
              <to>
                <xdr:col>2</xdr:col>
                <xdr:colOff>1457325</xdr:colOff>
                <xdr:row>6</xdr:row>
                <xdr:rowOff>733425</xdr:rowOff>
              </to>
            </anchor>
          </objectPr>
        </oleObject>
      </mc:Choice>
      <mc:Fallback>
        <oleObject progId="Document" dvAspect="DVASPECT_ICON" shapeId="3125" r:id="rId6"/>
      </mc:Fallback>
    </mc:AlternateContent>
    <mc:AlternateContent xmlns:mc="http://schemas.openxmlformats.org/markup-compatibility/2006">
      <mc:Choice Requires="x14">
        <oleObject progId="Document" dvAspect="DVASPECT_ICON" shapeId="3126" r:id="rId8">
          <objectPr defaultSize="0" r:id="rId9">
            <anchor moveWithCells="1">
              <from>
                <xdr:col>2</xdr:col>
                <xdr:colOff>523875</xdr:colOff>
                <xdr:row>7</xdr:row>
                <xdr:rowOff>104775</xdr:rowOff>
              </from>
              <to>
                <xdr:col>2</xdr:col>
                <xdr:colOff>1438275</xdr:colOff>
                <xdr:row>7</xdr:row>
                <xdr:rowOff>790575</xdr:rowOff>
              </to>
            </anchor>
          </objectPr>
        </oleObject>
      </mc:Choice>
      <mc:Fallback>
        <oleObject progId="Document" dvAspect="DVASPECT_ICON" shapeId="3126" r:id="rId8"/>
      </mc:Fallback>
    </mc:AlternateContent>
    <mc:AlternateContent xmlns:mc="http://schemas.openxmlformats.org/markup-compatibility/2006">
      <mc:Choice Requires="x14">
        <oleObject progId="Document" dvAspect="DVASPECT_ICON" shapeId="3127" r:id="rId10">
          <objectPr defaultSize="0" r:id="rId11">
            <anchor moveWithCells="1">
              <from>
                <xdr:col>2</xdr:col>
                <xdr:colOff>561975</xdr:colOff>
                <xdr:row>8</xdr:row>
                <xdr:rowOff>228600</xdr:rowOff>
              </from>
              <to>
                <xdr:col>2</xdr:col>
                <xdr:colOff>1476375</xdr:colOff>
                <xdr:row>8</xdr:row>
                <xdr:rowOff>914400</xdr:rowOff>
              </to>
            </anchor>
          </objectPr>
        </oleObject>
      </mc:Choice>
      <mc:Fallback>
        <oleObject progId="Document" dvAspect="DVASPECT_ICON" shapeId="3127" r:id="rId10"/>
      </mc:Fallback>
    </mc:AlternateContent>
    <mc:AlternateContent xmlns:mc="http://schemas.openxmlformats.org/markup-compatibility/2006">
      <mc:Choice Requires="x14">
        <oleObject progId="Acrobat Document" dvAspect="DVASPECT_ICON" shapeId="3128" r:id="rId12">
          <objectPr defaultSize="0" r:id="rId13">
            <anchor moveWithCells="1">
              <from>
                <xdr:col>3</xdr:col>
                <xdr:colOff>581025</xdr:colOff>
                <xdr:row>5</xdr:row>
                <xdr:rowOff>1238250</xdr:rowOff>
              </from>
              <to>
                <xdr:col>3</xdr:col>
                <xdr:colOff>1495425</xdr:colOff>
                <xdr:row>6</xdr:row>
                <xdr:rowOff>523875</xdr:rowOff>
              </to>
            </anchor>
          </objectPr>
        </oleObject>
      </mc:Choice>
      <mc:Fallback>
        <oleObject progId="Acrobat Document" dvAspect="DVASPECT_ICON" shapeId="3128" r:id="rId12"/>
      </mc:Fallback>
    </mc:AlternateContent>
    <mc:AlternateContent xmlns:mc="http://schemas.openxmlformats.org/markup-compatibility/2006">
      <mc:Choice Requires="x14">
        <oleObject progId="Документ" dvAspect="DVASPECT_ICON" shapeId="3129" r:id="rId14">
          <objectPr defaultSize="0" r:id="rId15">
            <anchor moveWithCells="1">
              <from>
                <xdr:col>2</xdr:col>
                <xdr:colOff>552450</xdr:colOff>
                <xdr:row>9</xdr:row>
                <xdr:rowOff>495300</xdr:rowOff>
              </from>
              <to>
                <xdr:col>2</xdr:col>
                <xdr:colOff>1466850</xdr:colOff>
                <xdr:row>9</xdr:row>
                <xdr:rowOff>1181100</xdr:rowOff>
              </to>
            </anchor>
          </objectPr>
        </oleObject>
      </mc:Choice>
      <mc:Fallback>
        <oleObject progId="Документ" dvAspect="DVASPECT_ICON" shapeId="3129" r:id="rId14"/>
      </mc:Fallback>
    </mc:AlternateContent>
    <mc:AlternateContent xmlns:mc="http://schemas.openxmlformats.org/markup-compatibility/2006">
      <mc:Choice Requires="x14">
        <oleObject progId="Document" dvAspect="DVASPECT_ICON" shapeId="3130" r:id="rId16">
          <objectPr defaultSize="0" r:id="rId17">
            <anchor moveWithCells="1">
              <from>
                <xdr:col>4</xdr:col>
                <xdr:colOff>752475</xdr:colOff>
                <xdr:row>9</xdr:row>
                <xdr:rowOff>647700</xdr:rowOff>
              </from>
              <to>
                <xdr:col>4</xdr:col>
                <xdr:colOff>1666875</xdr:colOff>
                <xdr:row>9</xdr:row>
                <xdr:rowOff>1333500</xdr:rowOff>
              </to>
            </anchor>
          </objectPr>
        </oleObject>
      </mc:Choice>
      <mc:Fallback>
        <oleObject progId="Document" dvAspect="DVASPECT_ICON" shapeId="3130" r:id="rId1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8" t="s">
        <v>189</v>
      </c>
      <c r="B1" s="98"/>
      <c r="C1" s="69"/>
    </row>
    <row r="2" spans="1:3" ht="16.5" x14ac:dyDescent="0.25">
      <c r="A2" s="68"/>
      <c r="B2" s="68"/>
      <c r="C2" s="68"/>
    </row>
    <row r="3" spans="1:3" ht="63" x14ac:dyDescent="0.25">
      <c r="A3" s="28" t="s">
        <v>89</v>
      </c>
      <c r="B3" s="193" t="s">
        <v>219</v>
      </c>
    </row>
    <row r="4" spans="1:3" ht="31.5" x14ac:dyDescent="0.25">
      <c r="A4" s="28" t="s">
        <v>90</v>
      </c>
      <c r="B4" s="193"/>
    </row>
    <row r="5" spans="1:3" ht="31.5" x14ac:dyDescent="0.25">
      <c r="A5" s="28" t="s">
        <v>91</v>
      </c>
      <c r="B5" s="193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9" sqref="B9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8" t="s">
        <v>220</v>
      </c>
      <c r="B1" s="98"/>
    </row>
    <row r="2" spans="1:2" x14ac:dyDescent="0.25">
      <c r="A2" s="26"/>
      <c r="B2" s="26"/>
    </row>
    <row r="3" spans="1:2" ht="31.5" x14ac:dyDescent="0.25">
      <c r="A3" s="27" t="s">
        <v>82</v>
      </c>
      <c r="B3" s="54" t="s">
        <v>161</v>
      </c>
    </row>
    <row r="4" spans="1:2" x14ac:dyDescent="0.25">
      <c r="A4" s="27" t="s">
        <v>83</v>
      </c>
      <c r="B4" s="72" t="s">
        <v>237</v>
      </c>
    </row>
    <row r="5" spans="1:2" ht="31.5" x14ac:dyDescent="0.25">
      <c r="A5" s="27" t="s">
        <v>84</v>
      </c>
      <c r="B5" s="64" t="s">
        <v>238</v>
      </c>
    </row>
    <row r="6" spans="1:2" ht="63" x14ac:dyDescent="0.25">
      <c r="A6" s="27" t="s">
        <v>85</v>
      </c>
      <c r="B6" s="55" t="s">
        <v>228</v>
      </c>
    </row>
    <row r="7" spans="1:2" ht="31.5" x14ac:dyDescent="0.25">
      <c r="A7" s="27" t="s">
        <v>86</v>
      </c>
      <c r="B7" s="56">
        <v>2716.3</v>
      </c>
    </row>
    <row r="8" spans="1:2" ht="31.5" x14ac:dyDescent="0.25">
      <c r="A8" s="27" t="s">
        <v>87</v>
      </c>
      <c r="B8" s="56">
        <v>4252.6000000000004</v>
      </c>
    </row>
    <row r="9" spans="1:2" ht="78.75" x14ac:dyDescent="0.25">
      <c r="A9" s="27" t="s">
        <v>88</v>
      </c>
      <c r="B9" s="56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2020-10-05T08:09:37Z</dcterms:modified>
</cp:coreProperties>
</file>