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60" windowWidth="11235" windowHeight="9855" firstSheet="1" activeTab="2"/>
  </bookViews>
  <sheets>
    <sheet name="11 а(2) прил 2" sheetId="1" r:id="rId1"/>
    <sheet name="11 а(2) прил 3" sheetId="2" r:id="rId2"/>
    <sheet name="11 а(2) прил 4" sheetId="3" r:id="rId3"/>
    <sheet name="11 а(2) прил 5" sheetId="4" r:id="rId4"/>
    <sheet name="11 а(2) прил 6" sheetId="5" r:id="rId5"/>
    <sheet name="11 (а2) прил 7" sheetId="6" r:id="rId6"/>
    <sheet name="11 (а2) прил 8" sheetId="7" r:id="rId7"/>
    <sheet name="11 (а2) прил 9" sheetId="8" r:id="rId8"/>
  </sheets>
  <definedNames>
    <definedName name="_xlnm.Print_Area" localSheetId="5">'11 (а2) прил 7'!$A$1:$J$26</definedName>
    <definedName name="_xlnm.Print_Area" localSheetId="6">'11 (а2) прил 8'!$A$1:$O$26</definedName>
    <definedName name="_xlnm.Print_Area" localSheetId="7">'11 (а2) прил 9'!$A$1:$J$36</definedName>
    <definedName name="_xlnm.Print_Area" localSheetId="0">'11 а(2) прил 2'!$A$1:$N$25</definedName>
    <definedName name="_xlnm.Print_Area" localSheetId="1">'11 а(2) прил 3'!$A$1:$J$165</definedName>
    <definedName name="_xlnm.Print_Area" localSheetId="2">'11 а(2) прил 4'!$A$1:$K$21</definedName>
    <definedName name="_xlnm.Print_Area" localSheetId="3">'11 а(2) прил 5'!$A$1:$K$40</definedName>
    <definedName name="_xlnm.Print_Area" localSheetId="4">'11 а(2) прил 6'!$A$1:$K$26</definedName>
  </definedNames>
  <calcPr calcId="145621"/>
</workbook>
</file>

<file path=xl/calcChain.xml><?xml version="1.0" encoding="utf-8"?>
<calcChain xmlns="http://schemas.openxmlformats.org/spreadsheetml/2006/main">
  <c r="H25" i="4" l="1"/>
  <c r="H18" i="4"/>
  <c r="H14" i="4"/>
  <c r="H8" i="4" l="1"/>
  <c r="H33" i="4" s="1"/>
  <c r="J18" i="4"/>
  <c r="J25" i="4"/>
  <c r="J14" i="4"/>
  <c r="J8" i="4" l="1"/>
  <c r="J33" i="4" s="1"/>
</calcChain>
</file>

<file path=xl/sharedStrings.xml><?xml version="1.0" encoding="utf-8"?>
<sst xmlns="http://schemas.openxmlformats.org/spreadsheetml/2006/main" count="522" uniqueCount="297">
  <si>
    <t>ПРОГНОЗНЫЕ СВЕДЕНИЯ</t>
  </si>
  <si>
    <t>о расходах за технологическое присоединение</t>
  </si>
  <si>
    <t>ОАО "Туапсинский морской торговый порт"</t>
  </si>
  <si>
    <t>1.</t>
  </si>
  <si>
    <t>Полное наименование</t>
  </si>
  <si>
    <t>2.</t>
  </si>
  <si>
    <t>Сокращенное наименование</t>
  </si>
  <si>
    <t>3.</t>
  </si>
  <si>
    <t>Место нахождения</t>
  </si>
  <si>
    <t>4.</t>
  </si>
  <si>
    <t>Адрес юридического лица</t>
  </si>
  <si>
    <t>5.</t>
  </si>
  <si>
    <t>ИНН</t>
  </si>
  <si>
    <t>6.</t>
  </si>
  <si>
    <t>КПП</t>
  </si>
  <si>
    <t>7.</t>
  </si>
  <si>
    <t>Ф.И.О. руководителя</t>
  </si>
  <si>
    <t>8.</t>
  </si>
  <si>
    <t>Адрес электронной почты</t>
  </si>
  <si>
    <t>9.</t>
  </si>
  <si>
    <t>Контактный телефон</t>
  </si>
  <si>
    <t xml:space="preserve">10. </t>
  </si>
  <si>
    <t>Факс</t>
  </si>
  <si>
    <t>Открытое Акционерное Общество "Туапсинский морской торговый порт"</t>
  </si>
  <si>
    <t>ОАО "ТМТП"</t>
  </si>
  <si>
    <t>г. Туапсе, Краснодарского края, Морской бульвар, 2</t>
  </si>
  <si>
    <t>Ерков Дмитрий Дмитриевич</t>
  </si>
  <si>
    <t>Российская Федерация, 352800, Краснодарский край, г. Туапсе, Морской бульвар, 2</t>
  </si>
  <si>
    <t>port_tuapse@tuapse.ru</t>
  </si>
  <si>
    <t>8 (86167) 71-0-30</t>
  </si>
  <si>
    <t>8 (86167) 2-18-35</t>
  </si>
  <si>
    <t>на</t>
  </si>
  <si>
    <t>г.</t>
  </si>
  <si>
    <t>СТАНДАТИЗИРОВАННЫЕ ТАРИФНЫЕ СТАВКИ</t>
  </si>
  <si>
    <t>для расчета платы за технологическое присоединение</t>
  </si>
  <si>
    <t>к территориалным распределительным сетям на уровне</t>
  </si>
  <si>
    <t>напряжения ниже 35 кВ и присоединяемой</t>
  </si>
  <si>
    <t>мощностью менее 8900 кВт</t>
  </si>
  <si>
    <t xml:space="preserve">на </t>
  </si>
  <si>
    <t>год</t>
  </si>
  <si>
    <t>Наименование стандатизированных ставок</t>
  </si>
  <si>
    <t>Единица измерения</t>
  </si>
  <si>
    <t>Стандатизированные тарифные ставки</t>
  </si>
  <si>
    <t>рублей/кВт</t>
  </si>
  <si>
    <t xml:space="preserve">Стандатизированная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пункте 16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подпунктов "б" и "в" пункта 16, в расчете на 1 кВт максимальной мощности </t>
  </si>
  <si>
    <r>
      <t>С</t>
    </r>
    <r>
      <rPr>
        <sz val="11"/>
        <color theme="1"/>
        <rFont val="Times New Roman"/>
        <family val="1"/>
        <charset val="204"/>
      </rPr>
      <t>1</t>
    </r>
  </si>
  <si>
    <t>Стандатизированная тарифная ставка на покрытие расходов на подготовку и выдачу сетевой организацией технических условий заявителю</t>
  </si>
  <si>
    <r>
      <t>С</t>
    </r>
    <r>
      <rPr>
        <sz val="11"/>
        <color theme="1"/>
        <rFont val="Times New Roman"/>
        <family val="1"/>
        <charset val="204"/>
      </rPr>
      <t>1.1</t>
    </r>
  </si>
  <si>
    <t xml:space="preserve">Стандатизированная тарифная ставка на покрытие расходов на проверку сетевой организацией выполнения заявителем технических условий </t>
  </si>
  <si>
    <r>
      <t>С</t>
    </r>
    <r>
      <rPr>
        <sz val="11"/>
        <color theme="1"/>
        <rFont val="Times New Roman"/>
        <family val="1"/>
        <charset val="204"/>
      </rPr>
      <t>1.2</t>
    </r>
  </si>
  <si>
    <t>Стандартизированная тарифная ставка на покрытие расходов на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</t>
  </si>
  <si>
    <r>
      <t>С</t>
    </r>
    <r>
      <rPr>
        <sz val="11"/>
        <color theme="1"/>
        <rFont val="Times New Roman"/>
        <family val="1"/>
        <charset val="204"/>
      </rPr>
      <t>1.3</t>
    </r>
  </si>
  <si>
    <t>Стандартизированная тарифная ставка на покрытие расходов на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</t>
  </si>
  <si>
    <r>
      <t>С</t>
    </r>
    <r>
      <rPr>
        <sz val="11"/>
        <color theme="1"/>
        <rFont val="Times New Roman"/>
        <family val="1"/>
        <charset val="204"/>
      </rPr>
      <t>1.4</t>
    </r>
  </si>
  <si>
    <t>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согласно приложению N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</si>
  <si>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согласно приложению N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</si>
  <si>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r>
      <t>С</t>
    </r>
    <r>
      <rPr>
        <sz val="11"/>
        <color theme="1"/>
        <rFont val="Times New Roman"/>
        <family val="1"/>
        <charset val="204"/>
      </rPr>
      <t>2</t>
    </r>
    <r>
      <rPr>
        <sz val="20"/>
        <color theme="1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>i     &lt;*&gt;</t>
    </r>
  </si>
  <si>
    <r>
      <t>С</t>
    </r>
    <r>
      <rPr>
        <sz val="11"/>
        <color theme="1"/>
        <rFont val="Times New Roman"/>
        <family val="1"/>
        <charset val="204"/>
      </rPr>
      <t>3</t>
    </r>
    <r>
      <rPr>
        <sz val="20"/>
        <color theme="1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>i     &lt;*&gt;</t>
    </r>
  </si>
  <si>
    <t>Стандартизированная тарифная ставка на покрытие расходов сетевой организации на строительство подстанций согласно приложению N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на i-м уровне напряжения</t>
  </si>
  <si>
    <r>
      <t>С</t>
    </r>
    <r>
      <rPr>
        <sz val="11"/>
        <color theme="1"/>
        <rFont val="Times New Roman"/>
        <family val="1"/>
        <charset val="204"/>
      </rPr>
      <t>4</t>
    </r>
    <r>
      <rPr>
        <sz val="20"/>
        <color theme="1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>i     &lt;*&gt;</t>
    </r>
  </si>
  <si>
    <t>&lt;*&gt;</t>
  </si>
  <si>
    <r>
      <t xml:space="preserve">Ставки платы </t>
    </r>
    <r>
      <rPr>
        <sz val="20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>2,i</t>
    </r>
    <r>
      <rPr>
        <sz val="12"/>
        <color theme="1"/>
        <rFont val="Times New Roman"/>
        <family val="1"/>
        <charset val="204"/>
      </rPr>
      <t xml:space="preserve">,  </t>
    </r>
    <r>
      <rPr>
        <sz val="20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>3,i</t>
    </r>
    <r>
      <rPr>
        <sz val="12"/>
        <color theme="1"/>
        <rFont val="Times New Roman"/>
        <family val="1"/>
        <charset val="204"/>
      </rPr>
      <t xml:space="preserve">, и </t>
    </r>
    <r>
      <rPr>
        <sz val="20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4,i </t>
    </r>
    <r>
      <rPr>
        <sz val="12"/>
        <color theme="1"/>
        <rFont val="Times New Roman"/>
        <family val="1"/>
        <charset val="204"/>
      </rPr>
      <t xml:space="preserve">за технологическое присоединение к электрическим сетям дифференцируется по виду исползуемого материала, способу выполнения работ, категориям потребителей, уровням напряжения и (или) объему присоединяемой максимальной мощности. </t>
    </r>
  </si>
  <si>
    <t>РАСХОДЫ НА МЕРОПРИЯТИЯ</t>
  </si>
  <si>
    <t>осуществляемые при технологическом присоединении</t>
  </si>
  <si>
    <t>Наименование мероприятий</t>
  </si>
  <si>
    <t>Распределение необходимой валовой выручки &lt;*&gt; (рублей)</t>
  </si>
  <si>
    <t>Объем максимальной мощности</t>
  </si>
  <si>
    <t>Ставки для расчета платы по каждому мероприятию (рублей/кВт)                         (без учета НДС)</t>
  </si>
  <si>
    <t>Подготовка и выдача сетевой организацией технических условий заявителю: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</si>
  <si>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</si>
  <si>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 мероприятий, связанных со строительством "последней мили":</t>
  </si>
  <si>
    <t>Проверка сетевой организацией выполнения заявителем технических условий: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</si>
  <si>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</si>
  <si>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</si>
  <si>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Согласно приложению №1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тарифам.</t>
  </si>
  <si>
    <t>РАСЧЕТ</t>
  </si>
  <si>
    <t>необходимой валовой выручки сетевой организации</t>
  </si>
  <si>
    <t>на технологическое присоединение</t>
  </si>
  <si>
    <t>Показатели</t>
  </si>
  <si>
    <t>Плановые показатели на следующий период</t>
  </si>
  <si>
    <t>Ожидаемые данные за текущий период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</si>
  <si>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</si>
  <si>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</si>
  <si>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</si>
  <si>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</si>
  <si>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</si>
  <si>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</si>
  <si>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</si>
  <si>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</si>
  <si>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</si>
  <si>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</si>
  <si>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</si>
  <si>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</si>
  <si>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</si>
  <si>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 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</si>
  <si>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</si>
  <si>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</si>
  <si>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</si>
  <si>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</si>
  <si>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</si>
  <si>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</si>
  <si>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</si>
  <si>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</si>
  <si>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</si>
  <si>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</si>
  <si>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ФАКТИЧЕСКИЕ СРЕДНИЕ ДАННЫЕ</t>
  </si>
  <si>
    <t>о присоединенных объемах максимальной мощности</t>
  </si>
  <si>
    <t>за 3 предыдущих года по каждому мероприятию</t>
  </si>
  <si>
    <t>Объем мощности, введенной в основные фонды за 3 предыдущих года (кВт)</t>
  </si>
  <si>
    <t>Фактические расходы на строительство подстанций за 3 предыдущих года (тыс. рублей)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</si>
  <si>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</si>
  <si>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</si>
  <si>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</si>
  <si>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ФАКТИТЕЧКИЕ СРЕДНИЕ ДАННЫЕ</t>
  </si>
  <si>
    <t>о длине линий электропередачи и об объемах максимальной</t>
  </si>
  <si>
    <t>мощности построенных объектов за 3 предыдущих года</t>
  </si>
  <si>
    <t>по каждому мероприятию</t>
  </si>
  <si>
    <t>Объем максимальной мощности, присоединенной путем строительства воздушных или кабельных линий за последние 3 года (кВт)</t>
  </si>
  <si>
    <t>Длина воздушных и кабельных линий электропередачи на i-м уровне напряжения, фактически построенных за последние 3 года (км)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</si>
  <si>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</si>
  <si>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1. Строительство кабельных линий электропередачи:</t>
  </si>
  <si>
    <t>0,4 кВ.</t>
  </si>
  <si>
    <t>1-20 кВ.</t>
  </si>
  <si>
    <t>35 кВ.</t>
  </si>
  <si>
    <t>1. Строительство воздушных линий электропередачи:</t>
  </si>
  <si>
    <t>ИНФОРМАЦИЯ</t>
  </si>
  <si>
    <t>об осуществлении технологического присоединения</t>
  </si>
  <si>
    <t>по договорам, заключенным за текущий год</t>
  </si>
  <si>
    <t>Стоимость договоров                       (без НДС)                                                 (тыс. руб.)</t>
  </si>
  <si>
    <t>Максимальная мощность (кВт)</t>
  </si>
  <si>
    <t>Количество договоров (штук)</t>
  </si>
  <si>
    <t>Категория заявителей</t>
  </si>
  <si>
    <t>35 кВ.                  и выше</t>
  </si>
  <si>
    <t>До 15 кВт - всего</t>
  </si>
  <si>
    <t>в том числе</t>
  </si>
  <si>
    <t>&lt;*&gt; льготная категория</t>
  </si>
  <si>
    <t>От 15 до 150 кВт - всего</t>
  </si>
  <si>
    <t>&lt;**&gt; льготная категория</t>
  </si>
  <si>
    <t>От 150 до 670 кВт - всего</t>
  </si>
  <si>
    <t>по индивидуальному проекту</t>
  </si>
  <si>
    <t>От 670 до 8900 кВт - всего</t>
  </si>
  <si>
    <t>От 8900 кВт - всего</t>
  </si>
  <si>
    <t>Объекты генерации</t>
  </si>
  <si>
    <t>Заявители, оплачивающие технологическое присоединение своих энергопрнимающих устройств в размере не более 550 рублей.</t>
  </si>
  <si>
    <t>&lt;**&gt;</t>
  </si>
  <si>
    <t xml:space="preserve">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мощности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  </t>
  </si>
  <si>
    <t>о поданных заявках на технологическое присоединение</t>
  </si>
  <si>
    <t>за текущий год</t>
  </si>
  <si>
    <t>Количество заявок (штук)</t>
  </si>
  <si>
    <t>льготная категория &lt;*&gt;</t>
  </si>
  <si>
    <t>До 15 кВт до 150 кВт - всего</t>
  </si>
  <si>
    <t>льготная категория &lt;**&gt;</t>
  </si>
  <si>
    <t>До 150 кВт до 670 кВт - всего</t>
  </si>
  <si>
    <t>До 670 кВт до 8900 кВт - всего</t>
  </si>
  <si>
    <t>Строительства не производилось</t>
  </si>
  <si>
    <t>----</t>
  </si>
  <si>
    <t>Договора за 2015 год не заключались</t>
  </si>
  <si>
    <t>Заявок за 2015 год подано небыло</t>
  </si>
  <si>
    <t>Строительства не проводилось</t>
  </si>
  <si>
    <t xml:space="preserve"> максимальной мощностью не более чем          150 кВт</t>
  </si>
  <si>
    <t xml:space="preserve"> максимальной мощностью более чем                                150 кВт</t>
  </si>
  <si>
    <t>Уровень напряжения 10(6) кВ.</t>
  </si>
  <si>
    <r>
      <t>Строительство 1 км ВЛ-10 кВ проводом АС сечением 35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</si>
  <si>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ВЛ-10 кВ проводом АС сечением 50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</si>
  <si>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ВЛ-10 кВ проводом АС сечением 70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</si>
  <si>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ВЛ-10 кВ проводом АС сечением от 95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до 120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</si>
  <si>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ВЛИ-10 кВ самонесущим подвесным скрученным в жгут универсальным кабелем марки АПвПгТ(п) сечением 3х50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</si>
  <si>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ВЛИ-10 кВ самонесущим подвесным скрученным в жгут универсальным кабелем марки АПвПгТ(п) сечением 3х70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</si>
  <si>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ВЛИ-10 кВ самонесущим подвесным скрученным в жгут универсальным кабелем марки АПвПгТ(п) сечением 3х95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</si>
  <si>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ВЛИ-10 кВ самонесущим подвесным скрученным в жгут универсальным кабелем марки АПвПгТ(п) сечением 3х120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</si>
  <si>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ВЛИ-10 кВ самонесущим подвесным скрученным в жгут универсальным кабелем марки АПвПгТ(п) сечением 3х150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</si>
  <si>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ВЛИ-10 кВ самонесущим подвесным скрученным в жгут универсальным кабелем марки АПвПгТ(п) сечением 3х185 мм</t>
    </r>
    <r>
      <rPr>
        <sz val="12"/>
        <color theme="1"/>
        <rFont val="Calibri"/>
        <family val="2"/>
        <charset val="204"/>
      </rPr>
      <t>² до 3х240 мм²</t>
    </r>
  </si>
  <si>
    <r>
      <t>Строительство 1 км ВЛИ-10 кВ проводом СИП-3 сечением 185 - 240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</si>
  <si>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ВЛИ-10 кВ проводом СИП-3 сечением 50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</si>
  <si>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ВЛИ-10 кВ проводом СИП-3 сечением 70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</si>
  <si>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ВЛИ-10 кВ проводом СИП-3 сечением 95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</si>
  <si>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ВЛИ-10 кВ проводом СИП-3 сечением 120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</si>
  <si>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ВЛИ-10 кВ проводом СИП-3 сечением 150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</t>
    </r>
  </si>
  <si>
    <t>Уровень напряжения 0,4 кВ.</t>
  </si>
  <si>
    <r>
      <t>Строительство 1 км ВЛ-0,4 кВ проводом АС сечением 25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</si>
  <si>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ВЛ-0,4 кВ проводом АС сечением 50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</si>
  <si>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ВЛИ-0,4 кВ СИП-4 сечением 4х16 мм</t>
    </r>
    <r>
      <rPr>
        <sz val="12"/>
        <color theme="1"/>
        <rFont val="Calibri"/>
        <family val="2"/>
        <charset val="204"/>
      </rPr>
      <t>² (для ответвлений)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</si>
  <si>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ВЛИ-0,4 кВ СИП-4 сечением 4х16 мм</t>
    </r>
    <r>
      <rPr>
        <sz val="12"/>
        <color theme="1"/>
        <rFont val="Calibri"/>
        <family val="2"/>
        <charset val="204"/>
      </rPr>
      <t>² (для ответвлений) (в населенном пункте)</t>
    </r>
    <r>
      <rPr>
        <sz val="12"/>
        <color theme="1"/>
        <rFont val="Times New Roman"/>
        <family val="1"/>
        <charset val="204"/>
      </rPr>
      <t xml:space="preserve"> </t>
    </r>
  </si>
  <si>
    <t>рублей                 (без НДС)</t>
  </si>
  <si>
    <r>
      <t>Строительство 1 км ВЛИ-0,4 кВ СИП-2(а) с площадью поперечного сечения 3х35+(1х35,1х54,6) мм</t>
    </r>
    <r>
      <rPr>
        <sz val="12"/>
        <color theme="1"/>
        <rFont val="Calibri"/>
        <family val="2"/>
        <charset val="204"/>
      </rPr>
      <t>² (в населенном пункте)</t>
    </r>
  </si>
  <si>
    <r>
      <t>Строительство 1 км ВЛИ-0,4 кВ проводом СИП-4 с площадью поперечного сечения 4х25 мм</t>
    </r>
    <r>
      <rPr>
        <sz val="12"/>
        <color theme="1"/>
        <rFont val="Calibri"/>
        <family val="2"/>
        <charset val="204"/>
      </rPr>
      <t>² (для ответвлений)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</si>
  <si>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ВЛИ-0,4 кВ проводом СИП-4 с площадью поперечного сечения 4х25 мм</t>
    </r>
    <r>
      <rPr>
        <sz val="12"/>
        <color theme="1"/>
        <rFont val="Calibri"/>
        <family val="2"/>
        <charset val="204"/>
      </rPr>
      <t>² (для ответвлений) (в населенном пункте)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</si>
  <si>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ВЛИ-0,4 кВ проводом СИП-2(а) с площадью поперечного сечения 3х16+1х25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</t>
    </r>
  </si>
  <si>
    <r>
      <t>Строительство 1 км ВЛИ-0,4 кВ проводом СИП-2(а) с площадью поперечного сечения 3х16+1х25 мм</t>
    </r>
    <r>
      <rPr>
        <sz val="12"/>
        <color theme="1"/>
        <rFont val="Calibri"/>
        <family val="2"/>
        <charset val="204"/>
      </rPr>
      <t>²</t>
    </r>
    <r>
      <rPr>
        <sz val="12"/>
        <color theme="1"/>
        <rFont val="Times New Roman"/>
        <family val="1"/>
        <charset val="204"/>
      </rPr>
      <t xml:space="preserve"> (в населенном пункте)</t>
    </r>
  </si>
  <si>
    <r>
      <t>Строительство 1 км ВЛИ-0,4 кВ проводом СИП-2(а) с площадью поперечного сечения 3х25+(1х35,1х54,6)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</si>
  <si>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ВЛИ-0,4 кВ проводом СИП-2(а) с площадью поперечного сечения 3х25+(1х35,1х54,6) мм</t>
    </r>
    <r>
      <rPr>
        <sz val="12"/>
        <color theme="1"/>
        <rFont val="Calibri"/>
        <family val="2"/>
        <charset val="204"/>
      </rPr>
      <t>² (в населенном пункте)</t>
    </r>
  </si>
  <si>
    <r>
      <t>Строительство 1 км ВЛИ-0,4 кВ проводом СИП-2(а) с площадью поперечного сечения 3х35+(1х35,1х54,6)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</si>
  <si>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ВЛИ-0,4 кВ проводом СИП-2 с площадью поперечного сечения 3х50+54,6 мм</t>
    </r>
    <r>
      <rPr>
        <sz val="12"/>
        <color theme="1"/>
        <rFont val="Calibri"/>
        <family val="2"/>
        <charset val="204"/>
      </rPr>
      <t>²</t>
    </r>
  </si>
  <si>
    <r>
      <t>Строительство 1 км ВЛИ-0,4 кВ проводом СИП-2 с площадью поперечного сечения 3х50+54,6 мм</t>
    </r>
    <r>
      <rPr>
        <sz val="12"/>
        <color theme="1"/>
        <rFont val="Calibri"/>
        <family val="2"/>
        <charset val="204"/>
      </rPr>
      <t>² (в населенном пункте)</t>
    </r>
  </si>
  <si>
    <r>
      <t>Строительство 1 км ВЛИ-0,4 кВ проводом СИП-2 с площадью поперечного сечения 3х70+54,6 мм</t>
    </r>
    <r>
      <rPr>
        <sz val="12"/>
        <color theme="1"/>
        <rFont val="Calibri"/>
        <family val="2"/>
        <charset val="204"/>
      </rPr>
      <t>² до 3х95+54,6 мм²</t>
    </r>
  </si>
  <si>
    <r>
      <t>Строительство 1 км ВЛИ-0,4 кВ проводом СИП-2 с площадью поперечного сечения 3х70+54,6 мм</t>
    </r>
    <r>
      <rPr>
        <sz val="12"/>
        <color theme="1"/>
        <rFont val="Calibri"/>
        <family val="2"/>
        <charset val="204"/>
      </rPr>
      <t>² до 3х95+54,6 мм² (в населенном пункте)</t>
    </r>
  </si>
  <si>
    <r>
      <t>Строительство 1 км ВЛИ-0,4 кВ проводом СИП-2 с площадью поперечного сечения 3х120+70 мм</t>
    </r>
    <r>
      <rPr>
        <sz val="12"/>
        <color theme="1"/>
        <rFont val="Calibri"/>
        <family val="2"/>
        <charset val="204"/>
      </rPr>
      <t>² до 3х150+70 мм²</t>
    </r>
  </si>
  <si>
    <r>
      <t>Строительство 1 км ВЛИ-0,4 кВ проводом СИП-2 с площадью поперечного сечения 3х120+70 мм</t>
    </r>
    <r>
      <rPr>
        <sz val="12"/>
        <color theme="1"/>
        <rFont val="Calibri"/>
        <family val="2"/>
        <charset val="204"/>
      </rPr>
      <t>² до 3х150+70 мм² (в населенном пункте)</t>
    </r>
  </si>
  <si>
    <r>
      <t>Строительство 1 км ВЛИ-0,4 кВ проводом СИП-2 с площадью поперечного сечения 3х50+54,6 мм</t>
    </r>
    <r>
      <rPr>
        <sz val="12"/>
        <color theme="1"/>
        <rFont val="Calibri"/>
        <family val="2"/>
        <charset val="204"/>
      </rPr>
      <t>² совместным подвесом с ВЛ-10 кВ/ВЛ-0,4 кВ по существующим опорам</t>
    </r>
  </si>
  <si>
    <r>
      <t>Строительство 1 км ВЛИ-0,4 кВ проводом СИП-2 с площадью поперечного сечения 3х50+54,6 мм</t>
    </r>
    <r>
      <rPr>
        <sz val="12"/>
        <color theme="1"/>
        <rFont val="Calibri"/>
        <family val="2"/>
        <charset val="204"/>
      </rPr>
      <t>² совместным подвесом с ВЛ-10 кВ/ВЛ-0,4 кВ по существующим опорам в населенном пункте</t>
    </r>
  </si>
  <si>
    <r>
      <t>Строительство 1 км ВЛИ-0,4 кВ проводом СИП-2 с площадью поперечного сечения от 3х70+54,6 мм</t>
    </r>
    <r>
      <rPr>
        <sz val="12"/>
        <color theme="1"/>
        <rFont val="Calibri"/>
        <family val="2"/>
        <charset val="204"/>
      </rPr>
      <t>² до 3х150+70 мм² совместным подвесом с ВЛ-10 кВ/ВЛ-0,4 кВ по существующим опорам</t>
    </r>
  </si>
  <si>
    <r>
      <t>Строительство 1 км ВЛИ-0,4 кВ проводом СИП-2 с площадью поперечного сечения от 3х70+54,6 мм</t>
    </r>
    <r>
      <rPr>
        <sz val="12"/>
        <color theme="1"/>
        <rFont val="Calibri"/>
        <family val="2"/>
        <charset val="204"/>
      </rPr>
      <t>² до 3х150+70 мм² совместным подвесом с ВЛ-10 кВ/ВЛ-0,4 кВ по существующим опорам в населенном пункте</t>
    </r>
  </si>
  <si>
    <t>Прокладка 1 км КЛ-10 кВ кабелем марки АПвП(г.2г,у,уг.у2г)-10 с площа­дью поперечного сечения токоведущеп жилы 3x95 мм2</t>
  </si>
  <si>
    <t>Прокладка 1 км КЛ-10 кВ кабелем марки АПвП(г,2г,у,уг,у2г)-10 с площа­дью поперечного сечения токоведущей жилы 3x95 мм2 в населённом пункте</t>
  </si>
  <si>
    <t>Прокладка 1 км КЛ-10 кВ кабелем марки АПв11(г,2г,у,уг,у2г)-10 с площа­дью поперечного сечения токоведущей жилы 3x120 мм2</t>
  </si>
  <si>
    <t>Прокладка 1 км КЛ-10 кВ кабелем марки АПвП(г,2г,у,уг,у2г)-10 с площа­дью поперечного сечения токоведущей жилы 3x120 мм2 в населённом пункте</t>
  </si>
  <si>
    <t>Прокладка 1 км КЛ-10 кВ кабелем марки АПвП(г,2г,у,уг.у2г)-10 с площа­дью поперечного сечения токоведущей жилы 3 (1 х 150) мм2</t>
  </si>
  <si>
    <t>Прокладка 1 км КЛ-10 кВ кабелем марки АПвП(г,2г,у,уг,у2г)-10 с площа­дью поперечного сечения токоведущей жилы 3( 1х 150) мм2 в населенном пунк­те</t>
  </si>
  <si>
    <t>Прокладка 1 км КЛ-10 кВ кабелем марки АПвП(г,2г,у,уг,у2г)-10 с площа­дью поперечного сечения токоведущей жилы от Зх( 1х 185) мм2 до Зх( 1 *240) мм2</t>
  </si>
  <si>
    <t>Прокладка 1 км КЛ-10 кВ кабелем марки АГ1вП(г,2г,у,уг,у2г)-10 с площа­дью поперечного сечения токоведущей жилы от Зх( 1х 185) мм2 до Зх( 1 х240) мм2 в населённом пункте</t>
  </si>
  <si>
    <t>Прокладка 1 км КЛ-10 кВ кабелем марки АПвП(г,2г.у.уг.у2г)-10 с площа­дью поперечного сечения токоведущей жилы до Зх(1 хЗОО) мм*</t>
  </si>
  <si>
    <t>Прокладка 1 км КЛ-10 кВ кабелем марки АПвП(г,2г.у,уг,у2г)-10 с площа­дью поперечного сечения токоведущей жилы до Зх(1 хЗОО) мм2 в населённом пункте</t>
  </si>
  <si>
    <t>Прокладка 1 км КЛ-10 кабелем марки АПвП(г,2г,у,уг,у2г)-10 с площадью поперечного сечения токоведущей жилы до Зх( 1x500) мм2</t>
  </si>
  <si>
    <t>Прокладка 1 км КЛ-10 кабелем марки АПвП(г,2г,у,уг.у2г)-10 с площадью поперечного сечения токоведущей жилы до Зх(1 *500) мм2 в населённом пункте</t>
  </si>
  <si>
    <t>Прокладка 1 км КЛ-10 кВ кабелем марки АГ1вП(г,2г.у,уг.у2г)-10 е площадью поперечного сечения токоведущей жилы от (3x185) мм2 до (3x240) мм2 по установленным кабельным конструкциям без их устройства</t>
  </si>
  <si>
    <t>Прокладка 1 км КЛ-10 кВ кабелем марки АПв11(г,2г,у,уг,у2г)-10 с площадью поперечного сечения токоведущей жилы от (Зх185) мм2 до (Зх240) мм2 по установленным кабельным конструкциям без их устройства в населённом пункте</t>
  </si>
  <si>
    <t>Прокладка 1 км КЛ-10 кВ кабелем марки А11в11(г,2г,у,уг,у2г)-10 с площадью поперечного сечения токоведущей жилы от Зх( 1x300) мм2 до 3х( 1 х500) мм2 по кабельным сооружениям (с устройством лотков)</t>
  </si>
  <si>
    <t>Прокладка 1 км КЛ-10 кВ кабелем марки ЛПвП(г,2г,у,уг,у2г)-10 с площадью поперечного сечения токоведущеп жилы от Зх(1x300) мм2 до 3*(1 *500) мм2 но кабельным сооружениям (с устройством лотков) в населённом пункте</t>
  </si>
  <si>
    <t>Прокладка 1 км КЛ кабелем марки ЛПвП(г,2г,у,уг,у2г)-10 с площадью поперечного сечения токоведущей жи­лы 3*(1*630)мм2</t>
  </si>
  <si>
    <t>Прокладка 1 км КЛ кабелем марки АПвП(г,2г,у,уг,у2г)-10 с площадью поперечного сечения токоведущей жилы 3*( 1*630) мм2 в населённом пункте</t>
  </si>
  <si>
    <t>Прокладка 1 км КЛ-10 кВ кабелем марки АПвП(г,2г,у,уг,у2г)-10 с площадью поперечного сечения токоведущей жилы 3*(1 *800) мм2</t>
  </si>
  <si>
    <t>Прокладка 1 км КЛ-10 кВ кабелем марки АПв11([\2г,у,уг,у2г)-10 с площадью поперечного сечения токоведушей жилы 3*(1*800)мм2 в населённом пункте</t>
  </si>
  <si>
    <t>Прокладка 1 км КЛ-10 кВ кабелем марки АСБ-10 с площадью поперечного сечения токоведушей жилы (3*50) мм2</t>
  </si>
  <si>
    <t>Прокладка 1 км КЛ-10 кВ кабелем марки АСБ-10 с площадью поперечного сечения токоведушей жилы (3*70) мм2</t>
  </si>
  <si>
    <t>Прокладка 1 км КЛ-10 кВ кабелем марки АСБ-10 с площадью поперечного сечения токоведушей жилы (3*50) мм2 в населённом пункте</t>
  </si>
  <si>
    <t>Прокладка 1 км КЛ-10 кВ кабелем марки АСБ-10 с площадью поперечного сечения токоведушей жилы (3*70) мм2 в населённом пункте</t>
  </si>
  <si>
    <t>Прокладка 1 км КЛ-10 кВ кабелем марки АСБ-10 с площадью поперечно­го сечения токоведушей жилы (3*95) мм2</t>
  </si>
  <si>
    <t>Прокладка 1 км КЛ-10 кВ кабелем марки АСБ-10 с площадью поперечного ссчення токоведушей жилы (3*95) мм2 в населённом пункте</t>
  </si>
  <si>
    <t>Прокладка 1 км КЛ-10 кВ кабелем марки АСБ-10 с площадью поперечного сечения токоведушей жилы (3*120) мм2 в населённом пункте</t>
  </si>
  <si>
    <t>Прокладка 1 км КЛ-10 кВ кабелем марки АСБ-10 с площадью поперечного сечения токоведушей жилы (3*120) мм2</t>
  </si>
  <si>
    <t>Прокладка 1 км КЛ-10 кВ кабелем марки АСБ-10 с площадью поперечного сечения токоведушей жилы (3*150) мм2</t>
  </si>
  <si>
    <t>Прокладка 1 км КЛ-10 кВ кабелем марки АСБ-10 с площадью поперечного сечения токоведушей жилы (3* 150) мм2 в населённом пункте</t>
  </si>
  <si>
    <t>Прокладка 1 км КЛ-10 кВ кабелем марки АСБ-10 с площадью поперечного сечения токоведушей жилы (3*185) мм2</t>
  </si>
  <si>
    <t>Прокладка 1 км КЛ-10 кВ кабелем марки АСБ-10 с площадью поперечного сечения токоведушей жилы (3* 185) мм2 в населённом пункте</t>
  </si>
  <si>
    <t>Прокладка 1 км КЛ-10 кВ кабелем марки АСБ-10 с площадью поперечного сечения токоведушей жилы (3*240) мм2</t>
  </si>
  <si>
    <t>Прокладка 1 км КЛ-10 кВ кабелем марки АСБ-10 с площадью поперечного сечения токоведушей жилы (3*240) мм2 в населённом пункте</t>
  </si>
  <si>
    <t>Прокладка 1 км КЛ-10 кВ (два кабеля в траншее) кабелем марки АСБ-10 с площадью поперечного сечения токоведущей жилы до (3*120) мм2</t>
  </si>
  <si>
    <t>Прокладка 1 км КЛ-10 кВ (два кабеля в траншее) кабелем марки АСБ-10 с площадью поперечног о сечения токо­ведущей жилы до (3* 120) мм2 в населённом пункте</t>
  </si>
  <si>
    <t>Прокладка 1 км КЛ-10 кВ (два кабеля в траншее) кабелем марки АСБ-10 с площадью поперечного сечения токоведущей жилы до (3*150) мм2</t>
  </si>
  <si>
    <t>Прокладка 1 км КЛ-10 кВ (два кабеля в траншее) кабелем марки АСБ-10 с площадью поперечного сечения токоведущей жилы до (3*150) мм2 в населённом пункте</t>
  </si>
  <si>
    <t>Прокладка 1 км КЛ-10 кВ (два кабеля в траншее) кабелем марки АСБ-10 с площадыо поперечного сечения токоведущей жилы до (3*185) мм2</t>
  </si>
  <si>
    <t>Прокладка 1 км КЛ-10 кВ (два кабеля в траншее) кабелем марки АСБ-10 с нлощадыо поперечного сечения токо­ведущей жилы до (3*185) мм2 в населенном пункте</t>
  </si>
  <si>
    <t>Прокладка 1 км КЛ-10 кВ (два кабеля в траншее) кабелем марки АСБ-10 с площадью поперечного сечения токоведущей жилы до (3х240) мм2</t>
  </si>
  <si>
    <t>Прокладка 1 км КЛ-10 кВ (два кабеля в траншее) кабелем марки АСБ-10 с площадью поперечного сечения токоведущей жилы до (3x240) мм2 в населённом пункте</t>
  </si>
  <si>
    <t>Прокладка 1 км КЛ-0,4 кабелем марки АПвБбШнг-1 с площадью поперечного сечения до (4x16) мм2</t>
  </si>
  <si>
    <t>Прокладка 1 км КЛ-0.4 кабелем марки АПвБбШнг-1 с площадью поперечного сечения до (4x16) мм2 в населённом пункте</t>
  </si>
  <si>
    <t>Прокладка 1 км КЛ-0,4 кабелем марки АПвБбШнг-1 с площадью поперечного сечения до (4Х25) мм2</t>
  </si>
  <si>
    <t>Прокладка 1 км КЛ-0,4 кабелем марки АПвБбШнг-1 с площадью поперечного сечения до (4x25) мм2 в населённом пункте</t>
  </si>
  <si>
    <t>Прокладка 1 км КЛ-0,4 кабелем марки АПвБбШнг-1 с площадью поперечного сечения до (4x35) мм2</t>
  </si>
  <si>
    <t>Прокладка 1 км КЛ-0.4 кабелем марки АПвБбШнг-1 с площадью поперечного сечения до (4Х35) мм2 в населенном пункте</t>
  </si>
  <si>
    <t>Прокладка 1 км КЛ-0.4 кабелем марки АПвБбШнг-1 с площадью поперечного сечения до (4x50) мм2</t>
  </si>
  <si>
    <t>Прокладка 1 км КЛ-0,4 кабелем марки АПвБбШнг-1 с площадью поперечного сечения до (4Х50) мм2 в населённом пункте</t>
  </si>
  <si>
    <t>Прокладка 1 км КЛ-0,4 кабелем марки АПвБбШнг-1 с площадью поперечного сечения до (4x70) мм2</t>
  </si>
  <si>
    <t>Прокладка 1 км КЛ-0,4 кабелем марки АПвБбШнг-1 с площадью поперечного сечения до (4x70) мм2 в населённом пункте</t>
  </si>
  <si>
    <t>Прокладка 1 км КЛ-0,4 кабелем марки АПвБбШнг-1 с площадью поперечного сечения до (4x95) мм2</t>
  </si>
  <si>
    <t>Прокладка 1 км КЛ-0,4 кабелем марки АГ1вБбШнг-1 с площадью поперечного сечения до (4*95) мм2 в населённом пункте</t>
  </si>
  <si>
    <t>Прокладка 1 км КЛ-0,4 кабелем марки АПвБбШнг-1 с площадью поперечного сечения до (4*120) мм2</t>
  </si>
  <si>
    <t>Прокладка 1 км КЛ-0,4 кабелем марки АПвБбШнг-1 с нлощадыо поперечного сечения до (4* 120) мм2 в населённом пункте</t>
  </si>
  <si>
    <t>Прокладка 1 км КЛ-0.4 кабелем марки АПвБбШнг-1 с нлощадыо поперечного сечения до (4*150) мм2</t>
  </si>
  <si>
    <t>Прокладка 1 км КЛ-0,4 кабелем марки АПвБбШнг-1 с нлощадыо поперечного сечения до (4*150) мм2 в населённом пункте</t>
  </si>
  <si>
    <t>Прокладка 1 км КЛ-0.4 кабелем марки АПвБбШнг-1 с площадью поперечного сечения до (4* 185) мм2</t>
  </si>
  <si>
    <t>Прокладка 1 км КЛ-0,4 кабелем марки АПвБбШнг-1 с нлощадыо поперечного сечения до (4*185) мм2 в населённом пункте</t>
  </si>
  <si>
    <t>Прокладка 1 км КЛ-0,4 кабелем марки АПвБбШнг-1 с площадью поперечного сечения до (4*240) мм2</t>
  </si>
  <si>
    <t>Прокладка 1 км КЛ-0,4 кабелем марки АПвБбШнг-1 с площадью поперечного сечения до (4*240) мм2 в населённом пункте</t>
  </si>
  <si>
    <t>Прокладка 1 км КЛ-0,4 кабелем марки АВвБбШнг-1 с площадью поперечного сечения 4* 120 мм2 (2 кабеля в траншее)</t>
  </si>
  <si>
    <t>Прокладка 1 км КЛ-0,4 кабелем марки АВвБбШнг-1 с площадью поперечного сечения 4* 120 мм2 (2 кабеля в траншее) в населённом пункте</t>
  </si>
  <si>
    <t>Прокладка 1 км КЛ-0,4 кабелем марки АВвБбШнг-1 с площадью поперечною сечения 4* 150 мм2 (2 кабеля в траншее)</t>
  </si>
  <si>
    <t>Прокладка 1 км КЛ-0,4 кабелем марки АВвБбШнг-1 с площадью поперечного сечения 4* 185 мм2 (2 кабеля в траншее)</t>
  </si>
  <si>
    <t>Прокладка 1 км КЛ-0.4 кабелем марки АВвБбШнг-1 с площадью поперечного сечения 4*150 мм2 (2 кабеля в траншее) в населённом пункте</t>
  </si>
  <si>
    <t>Прокладка 1 км КЛ-0,4 кабелем марки АВвБбШнг-1 с нлощадыо поперечного сечения 4*185 мм2 (2 кабеля в траншее) в населённом пункте</t>
  </si>
  <si>
    <t>Прокладка 1 км КЛ-0,4 кабелем марки ЛПвБбПнг-1 с площадью поперечного сечения до (4*240) мм2 (два кабеля в траншее)</t>
  </si>
  <si>
    <t>Прокладка 1 км КЛ-0,4 кабелем марки ЛПвБбШнг-1 с площадью поперечного сечения до (4*240) мм2 (два кабеля в траншее) в населённом пункте</t>
  </si>
  <si>
    <t>Организация трубной канализации для КЛ</t>
  </si>
  <si>
    <t>Прокладка четырёх труб диаметром до 225 мм методом горизонтально­направленного бурения(км)</t>
  </si>
  <si>
    <t>Прокладка трёх труб диаметром до 225 мм методом горизонтально- направленного бурения (км)</t>
  </si>
  <si>
    <t>Уровень мощно­сти, кВт</t>
  </si>
  <si>
    <t>Стандартизированная тарифная ставка, (руб./кВт. без НДС) ), для заявителей при присоединении энергопринимающих устройств максимальной мощностью более чем 150 кВт</t>
  </si>
  <si>
    <t>Стандартизированная тарифная ставка, (руб./кВт. без НДС) ), для заявителей при присоединении энергопринимающих устройств максимальной мощностью не более 150 кВт</t>
  </si>
  <si>
    <t>Блочная комплектная трансформаторная подстанция (БКТП)</t>
  </si>
  <si>
    <t>от 222,5 до 356</t>
  </si>
  <si>
    <t>от 356 до 560,7</t>
  </si>
  <si>
    <t>свыше 1 112,5</t>
  </si>
  <si>
    <t>до 222,5</t>
  </si>
  <si>
    <t>от 890 до 1 112,5</t>
  </si>
  <si>
    <t>от 560,7 до 890</t>
  </si>
  <si>
    <t>Комплектная трансформаторная подстанция (КТП)</t>
  </si>
  <si>
    <t>до 22,25</t>
  </si>
  <si>
    <t>от 22,25 до 35,6</t>
  </si>
  <si>
    <t>от 89 до 356</t>
  </si>
  <si>
    <t>от 560,7 до 916,7</t>
  </si>
  <si>
    <t>от 35,6 до 56,07</t>
  </si>
  <si>
    <t>от 56,07 до 89</t>
  </si>
  <si>
    <t>2209.81</t>
  </si>
  <si>
    <t>812.07</t>
  </si>
  <si>
    <t>Столбовая комплектная трансформаторная подстанция (СКТП)</t>
  </si>
  <si>
    <t>Примечание: все максимальные значения в указанных в таблице уровнях мощности учитываются включительно.</t>
  </si>
  <si>
    <t>свыше 916,7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</si>
</sst>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Courier New"/>
      <family val="3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9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_tuapse@tuapse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view="pageBreakPreview" zoomScaleNormal="100" zoomScaleSheetLayoutView="100" workbookViewId="0">
      <selection activeCell="H18" sqref="H18"/>
    </sheetView>
  </sheetViews>
  <sheetFormatPr defaultRowHeight="15.75" x14ac:dyDescent="0.25"/>
  <cols>
    <col min="1" max="1" width="4.5703125" style="1" customWidth="1"/>
    <col min="2" max="2" width="9.140625" style="1"/>
    <col min="3" max="3" width="12.42578125" style="1" bestFit="1" customWidth="1"/>
    <col min="4" max="16384" width="9.140625" style="1"/>
  </cols>
  <sheetData>
    <row r="2" spans="1:14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x14ac:dyDescent="0.25">
      <c r="C4" s="34" t="s">
        <v>2</v>
      </c>
      <c r="D4" s="34"/>
      <c r="E4" s="34"/>
      <c r="F4" s="34"/>
      <c r="G4" s="34"/>
      <c r="H4" s="34"/>
      <c r="I4" s="4" t="s">
        <v>31</v>
      </c>
      <c r="J4" s="34">
        <v>2016</v>
      </c>
      <c r="K4" s="34"/>
      <c r="L4" s="6" t="s">
        <v>32</v>
      </c>
    </row>
    <row r="6" spans="1:14" x14ac:dyDescent="0.25">
      <c r="A6" s="2" t="s">
        <v>3</v>
      </c>
      <c r="B6" s="1" t="s">
        <v>4</v>
      </c>
      <c r="E6" s="32" t="s">
        <v>23</v>
      </c>
      <c r="F6" s="32"/>
      <c r="G6" s="32"/>
      <c r="H6" s="32"/>
      <c r="I6" s="32"/>
      <c r="J6" s="32"/>
      <c r="K6" s="32"/>
      <c r="L6" s="32"/>
      <c r="M6" s="32"/>
      <c r="N6" s="32"/>
    </row>
    <row r="7" spans="1:14" x14ac:dyDescent="0.25">
      <c r="A7" s="2" t="s">
        <v>5</v>
      </c>
      <c r="B7" s="1" t="s">
        <v>6</v>
      </c>
      <c r="E7" s="35" t="s">
        <v>24</v>
      </c>
      <c r="F7" s="35"/>
      <c r="G7" s="35"/>
      <c r="H7" s="35"/>
      <c r="I7" s="35"/>
      <c r="J7" s="35"/>
      <c r="K7" s="35"/>
      <c r="L7" s="35"/>
      <c r="M7" s="35"/>
      <c r="N7" s="35"/>
    </row>
    <row r="8" spans="1:14" x14ac:dyDescent="0.25">
      <c r="A8" s="2" t="s">
        <v>7</v>
      </c>
      <c r="B8" s="1" t="s">
        <v>8</v>
      </c>
      <c r="E8" s="35" t="s">
        <v>25</v>
      </c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5">
      <c r="A9" s="2" t="s">
        <v>9</v>
      </c>
      <c r="B9" s="1" t="s">
        <v>10</v>
      </c>
      <c r="E9" s="35" t="s">
        <v>27</v>
      </c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25">
      <c r="A10" s="2" t="s">
        <v>11</v>
      </c>
      <c r="B10" s="1" t="s">
        <v>12</v>
      </c>
      <c r="C10" s="32">
        <v>2322001997</v>
      </c>
      <c r="D10" s="32"/>
      <c r="E10" s="32"/>
      <c r="F10" s="32"/>
    </row>
    <row r="11" spans="1:14" x14ac:dyDescent="0.25">
      <c r="A11" s="2" t="s">
        <v>13</v>
      </c>
      <c r="B11" s="1" t="s">
        <v>14</v>
      </c>
      <c r="C11" s="35">
        <v>236501001</v>
      </c>
      <c r="D11" s="35"/>
      <c r="E11" s="35"/>
      <c r="F11" s="35"/>
    </row>
    <row r="12" spans="1:14" x14ac:dyDescent="0.25">
      <c r="A12" s="2" t="s">
        <v>15</v>
      </c>
      <c r="B12" s="1" t="s">
        <v>16</v>
      </c>
      <c r="D12" s="32" t="s">
        <v>26</v>
      </c>
      <c r="E12" s="32"/>
      <c r="F12" s="32"/>
      <c r="G12" s="32"/>
      <c r="H12" s="32"/>
      <c r="I12" s="32"/>
    </row>
    <row r="13" spans="1:14" x14ac:dyDescent="0.25">
      <c r="A13" s="2" t="s">
        <v>17</v>
      </c>
      <c r="B13" s="1" t="s">
        <v>18</v>
      </c>
      <c r="E13" s="3" t="s">
        <v>28</v>
      </c>
    </row>
    <row r="14" spans="1:14" x14ac:dyDescent="0.25">
      <c r="A14" s="2" t="s">
        <v>19</v>
      </c>
      <c r="B14" s="1" t="s">
        <v>20</v>
      </c>
      <c r="D14" s="32" t="s">
        <v>29</v>
      </c>
      <c r="E14" s="32"/>
      <c r="F14" s="32"/>
      <c r="G14" s="32"/>
      <c r="H14" s="32"/>
      <c r="I14" s="32"/>
    </row>
    <row r="15" spans="1:14" x14ac:dyDescent="0.25">
      <c r="A15" s="2" t="s">
        <v>21</v>
      </c>
      <c r="B15" s="1" t="s">
        <v>22</v>
      </c>
      <c r="C15" s="32" t="s">
        <v>30</v>
      </c>
      <c r="D15" s="32"/>
      <c r="E15" s="32"/>
      <c r="F15" s="32"/>
      <c r="G15" s="32"/>
      <c r="H15" s="32"/>
      <c r="I15" s="32"/>
    </row>
  </sheetData>
  <sheetProtection password="CF66" sheet="1" objects="1" scenarios="1" selectLockedCells="1" selectUnlockedCells="1"/>
  <mergeCells count="13">
    <mergeCell ref="D12:I12"/>
    <mergeCell ref="D14:I14"/>
    <mergeCell ref="C15:I15"/>
    <mergeCell ref="A2:N2"/>
    <mergeCell ref="A3:N3"/>
    <mergeCell ref="J4:K4"/>
    <mergeCell ref="C4:H4"/>
    <mergeCell ref="E6:N6"/>
    <mergeCell ref="E7:N7"/>
    <mergeCell ref="E8:N8"/>
    <mergeCell ref="E9:N9"/>
    <mergeCell ref="C10:F10"/>
    <mergeCell ref="C11:F11"/>
  </mergeCells>
  <hyperlinks>
    <hyperlink ref="E13" r:id="rId1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7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4"/>
  <sheetViews>
    <sheetView view="pageBreakPreview" topLeftCell="A16" zoomScaleNormal="100" zoomScaleSheetLayoutView="100" workbookViewId="0">
      <selection activeCell="G23" sqref="G23:H23"/>
    </sheetView>
  </sheetViews>
  <sheetFormatPr defaultRowHeight="15.75" x14ac:dyDescent="0.25"/>
  <cols>
    <col min="1" max="5" width="9.140625" style="1"/>
    <col min="6" max="6" width="11.28515625" style="1" customWidth="1"/>
    <col min="7" max="7" width="11.28515625" style="1" bestFit="1" customWidth="1"/>
    <col min="8" max="16384" width="9.140625" style="1"/>
  </cols>
  <sheetData>
    <row r="2" spans="1:10" x14ac:dyDescent="0.25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33" t="s">
        <v>35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25">
      <c r="A5" s="33" t="s">
        <v>36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x14ac:dyDescent="0.25">
      <c r="A6" s="33" t="s">
        <v>37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x14ac:dyDescent="0.25">
      <c r="A7" s="51" t="s">
        <v>2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x14ac:dyDescent="0.25">
      <c r="E8" s="2" t="s">
        <v>38</v>
      </c>
      <c r="F8" s="7">
        <v>2016</v>
      </c>
      <c r="G8" s="1" t="s">
        <v>39</v>
      </c>
    </row>
    <row r="9" spans="1:10" x14ac:dyDescent="0.25">
      <c r="A9" s="2"/>
      <c r="B9" s="8"/>
    </row>
    <row r="10" spans="1:10" ht="36" customHeight="1" x14ac:dyDescent="0.25">
      <c r="A10" s="53" t="s">
        <v>40</v>
      </c>
      <c r="B10" s="53"/>
      <c r="C10" s="53"/>
      <c r="D10" s="53"/>
      <c r="E10" s="53"/>
      <c r="F10" s="53" t="s">
        <v>41</v>
      </c>
      <c r="G10" s="53" t="s">
        <v>42</v>
      </c>
      <c r="H10" s="53"/>
      <c r="I10" s="53"/>
      <c r="J10" s="53"/>
    </row>
    <row r="11" spans="1:10" ht="65.25" customHeight="1" x14ac:dyDescent="0.25">
      <c r="A11" s="53"/>
      <c r="B11" s="53"/>
      <c r="C11" s="53"/>
      <c r="D11" s="53"/>
      <c r="E11" s="53"/>
      <c r="F11" s="53"/>
      <c r="G11" s="53" t="s">
        <v>159</v>
      </c>
      <c r="H11" s="53"/>
      <c r="I11" s="53" t="s">
        <v>160</v>
      </c>
      <c r="J11" s="53"/>
    </row>
    <row r="12" spans="1:10" ht="273" customHeight="1" x14ac:dyDescent="0.25">
      <c r="A12" s="10" t="s">
        <v>45</v>
      </c>
      <c r="B12" s="49" t="s">
        <v>44</v>
      </c>
      <c r="C12" s="49"/>
      <c r="D12" s="49"/>
      <c r="E12" s="49"/>
      <c r="F12" s="11" t="s">
        <v>43</v>
      </c>
      <c r="G12" s="52">
        <v>110.15</v>
      </c>
      <c r="H12" s="52"/>
      <c r="I12" s="52">
        <v>110.15</v>
      </c>
      <c r="J12" s="52"/>
    </row>
    <row r="13" spans="1:10" ht="81" customHeight="1" x14ac:dyDescent="0.25">
      <c r="A13" s="10" t="s">
        <v>47</v>
      </c>
      <c r="B13" s="49" t="s">
        <v>46</v>
      </c>
      <c r="C13" s="49"/>
      <c r="D13" s="49"/>
      <c r="E13" s="49"/>
      <c r="F13" s="11" t="s">
        <v>43</v>
      </c>
      <c r="G13" s="52">
        <v>64.66</v>
      </c>
      <c r="H13" s="52"/>
      <c r="I13" s="52">
        <v>64.66</v>
      </c>
      <c r="J13" s="52"/>
    </row>
    <row r="14" spans="1:10" ht="79.5" customHeight="1" x14ac:dyDescent="0.25">
      <c r="A14" s="10" t="s">
        <v>49</v>
      </c>
      <c r="B14" s="49" t="s">
        <v>48</v>
      </c>
      <c r="C14" s="49"/>
      <c r="D14" s="49"/>
      <c r="E14" s="49"/>
      <c r="F14" s="11" t="s">
        <v>43</v>
      </c>
      <c r="G14" s="55">
        <v>15.81</v>
      </c>
      <c r="H14" s="55"/>
      <c r="I14" s="55">
        <v>15.81</v>
      </c>
      <c r="J14" s="55"/>
    </row>
    <row r="15" spans="1:10" ht="129" customHeight="1" x14ac:dyDescent="0.25">
      <c r="A15" s="10" t="s">
        <v>51</v>
      </c>
      <c r="B15" s="49" t="s">
        <v>50</v>
      </c>
      <c r="C15" s="49"/>
      <c r="D15" s="49"/>
      <c r="E15" s="49"/>
      <c r="F15" s="11" t="s">
        <v>43</v>
      </c>
      <c r="G15" s="55">
        <v>0</v>
      </c>
      <c r="H15" s="55"/>
      <c r="I15" s="55">
        <v>0</v>
      </c>
      <c r="J15" s="55"/>
    </row>
    <row r="16" spans="1:10" ht="126" customHeight="1" x14ac:dyDescent="0.25">
      <c r="A16" s="10" t="s">
        <v>53</v>
      </c>
      <c r="B16" s="56" t="s">
        <v>52</v>
      </c>
      <c r="C16" s="56"/>
      <c r="D16" s="56"/>
      <c r="E16" s="56"/>
      <c r="F16" s="11" t="s">
        <v>43</v>
      </c>
      <c r="G16" s="55">
        <v>29.68</v>
      </c>
      <c r="H16" s="55"/>
      <c r="I16" s="55">
        <v>29.68</v>
      </c>
      <c r="J16" s="55"/>
    </row>
    <row r="17" spans="1:10" ht="78.75" customHeight="1" x14ac:dyDescent="0.25">
      <c r="A17" s="13" t="s">
        <v>56</v>
      </c>
      <c r="B17" s="57" t="s">
        <v>54</v>
      </c>
      <c r="C17" s="58"/>
      <c r="D17" s="58"/>
      <c r="E17" s="58"/>
      <c r="F17" s="58"/>
      <c r="G17" s="58"/>
      <c r="H17" s="58"/>
      <c r="I17" s="58"/>
      <c r="J17" s="59"/>
    </row>
    <row r="18" spans="1:10" ht="27.75" customHeight="1" x14ac:dyDescent="0.25">
      <c r="A18" s="36" t="s">
        <v>161</v>
      </c>
      <c r="B18" s="37"/>
      <c r="C18" s="37"/>
      <c r="D18" s="37"/>
      <c r="E18" s="37"/>
      <c r="F18" s="37"/>
      <c r="G18" s="37"/>
      <c r="H18" s="37"/>
      <c r="I18" s="37"/>
      <c r="J18" s="38"/>
    </row>
    <row r="19" spans="1:10" ht="30" customHeight="1" x14ac:dyDescent="0.25">
      <c r="A19" s="39" t="s">
        <v>162</v>
      </c>
      <c r="B19" s="40"/>
      <c r="C19" s="40"/>
      <c r="D19" s="40"/>
      <c r="E19" s="41"/>
      <c r="F19" s="19" t="s">
        <v>183</v>
      </c>
      <c r="G19" s="50">
        <v>332664</v>
      </c>
      <c r="H19" s="50"/>
      <c r="I19" s="50">
        <v>166332</v>
      </c>
      <c r="J19" s="50"/>
    </row>
    <row r="20" spans="1:10" ht="30" customHeight="1" x14ac:dyDescent="0.25">
      <c r="A20" s="39" t="s">
        <v>163</v>
      </c>
      <c r="B20" s="40"/>
      <c r="C20" s="40"/>
      <c r="D20" s="40"/>
      <c r="E20" s="41"/>
      <c r="F20" s="19" t="s">
        <v>183</v>
      </c>
      <c r="G20" s="50">
        <v>345663</v>
      </c>
      <c r="H20" s="50"/>
      <c r="I20" s="50">
        <v>172831</v>
      </c>
      <c r="J20" s="50"/>
    </row>
    <row r="21" spans="1:10" ht="30" customHeight="1" x14ac:dyDescent="0.25">
      <c r="A21" s="39" t="s">
        <v>164</v>
      </c>
      <c r="B21" s="40"/>
      <c r="C21" s="40"/>
      <c r="D21" s="40"/>
      <c r="E21" s="41"/>
      <c r="F21" s="19" t="s">
        <v>183</v>
      </c>
      <c r="G21" s="50">
        <v>368801</v>
      </c>
      <c r="H21" s="50"/>
      <c r="I21" s="50">
        <v>184400</v>
      </c>
      <c r="J21" s="50"/>
    </row>
    <row r="22" spans="1:10" ht="30" customHeight="1" x14ac:dyDescent="0.25">
      <c r="A22" s="39" t="s">
        <v>165</v>
      </c>
      <c r="B22" s="40"/>
      <c r="C22" s="40"/>
      <c r="D22" s="40"/>
      <c r="E22" s="41"/>
      <c r="F22" s="19" t="s">
        <v>183</v>
      </c>
      <c r="G22" s="50">
        <v>399624</v>
      </c>
      <c r="H22" s="50"/>
      <c r="I22" s="50">
        <v>199812</v>
      </c>
      <c r="J22" s="50"/>
    </row>
    <row r="23" spans="1:10" ht="63" customHeight="1" x14ac:dyDescent="0.25">
      <c r="A23" s="39" t="s">
        <v>166</v>
      </c>
      <c r="B23" s="40"/>
      <c r="C23" s="40"/>
      <c r="D23" s="40"/>
      <c r="E23" s="41"/>
      <c r="F23" s="19" t="s">
        <v>183</v>
      </c>
      <c r="G23" s="50">
        <v>523315</v>
      </c>
      <c r="H23" s="50"/>
      <c r="I23" s="50">
        <v>261657</v>
      </c>
      <c r="J23" s="50"/>
    </row>
    <row r="24" spans="1:10" ht="30" customHeight="1" x14ac:dyDescent="0.25">
      <c r="A24" s="39" t="s">
        <v>173</v>
      </c>
      <c r="B24" s="40"/>
      <c r="C24" s="40"/>
      <c r="D24" s="40"/>
      <c r="E24" s="41"/>
      <c r="F24" s="19" t="s">
        <v>183</v>
      </c>
      <c r="G24" s="50">
        <v>392293</v>
      </c>
      <c r="H24" s="50"/>
      <c r="I24" s="50">
        <v>196146</v>
      </c>
      <c r="J24" s="50"/>
    </row>
    <row r="25" spans="1:10" ht="63" customHeight="1" x14ac:dyDescent="0.25">
      <c r="A25" s="39" t="s">
        <v>167</v>
      </c>
      <c r="B25" s="40"/>
      <c r="C25" s="40"/>
      <c r="D25" s="40"/>
      <c r="E25" s="41"/>
      <c r="F25" s="19" t="s">
        <v>183</v>
      </c>
      <c r="G25" s="50">
        <v>550449</v>
      </c>
      <c r="H25" s="50"/>
      <c r="I25" s="50">
        <v>275224</v>
      </c>
      <c r="J25" s="50"/>
    </row>
    <row r="26" spans="1:10" ht="30" customHeight="1" x14ac:dyDescent="0.25">
      <c r="A26" s="39" t="s">
        <v>174</v>
      </c>
      <c r="B26" s="40"/>
      <c r="C26" s="40"/>
      <c r="D26" s="40"/>
      <c r="E26" s="41"/>
      <c r="F26" s="19" t="s">
        <v>183</v>
      </c>
      <c r="G26" s="50">
        <v>410668</v>
      </c>
      <c r="H26" s="50"/>
      <c r="I26" s="50">
        <v>205333</v>
      </c>
      <c r="J26" s="50"/>
    </row>
    <row r="27" spans="1:10" ht="63" customHeight="1" x14ac:dyDescent="0.25">
      <c r="A27" s="39" t="s">
        <v>168</v>
      </c>
      <c r="B27" s="40"/>
      <c r="C27" s="40"/>
      <c r="D27" s="40"/>
      <c r="E27" s="41"/>
      <c r="F27" s="19" t="s">
        <v>183</v>
      </c>
      <c r="G27" s="50">
        <v>590158</v>
      </c>
      <c r="H27" s="50"/>
      <c r="I27" s="50">
        <v>295079</v>
      </c>
      <c r="J27" s="50"/>
    </row>
    <row r="28" spans="1:10" ht="30" customHeight="1" x14ac:dyDescent="0.25">
      <c r="A28" s="39" t="s">
        <v>175</v>
      </c>
      <c r="B28" s="40"/>
      <c r="C28" s="40"/>
      <c r="D28" s="40"/>
      <c r="E28" s="41"/>
      <c r="F28" s="19" t="s">
        <v>183</v>
      </c>
      <c r="G28" s="50">
        <v>439052</v>
      </c>
      <c r="H28" s="50"/>
      <c r="I28" s="50">
        <v>219526</v>
      </c>
      <c r="J28" s="50"/>
    </row>
    <row r="29" spans="1:10" ht="66" customHeight="1" x14ac:dyDescent="0.25">
      <c r="A29" s="39" t="s">
        <v>169</v>
      </c>
      <c r="B29" s="40"/>
      <c r="C29" s="40"/>
      <c r="D29" s="40"/>
      <c r="E29" s="41"/>
      <c r="F29" s="19" t="s">
        <v>183</v>
      </c>
      <c r="G29" s="50">
        <v>662166</v>
      </c>
      <c r="H29" s="50"/>
      <c r="I29" s="50">
        <v>311083</v>
      </c>
      <c r="J29" s="50"/>
    </row>
    <row r="30" spans="1:10" ht="30" customHeight="1" x14ac:dyDescent="0.25">
      <c r="A30" s="39" t="s">
        <v>176</v>
      </c>
      <c r="B30" s="40"/>
      <c r="C30" s="40"/>
      <c r="D30" s="40"/>
      <c r="E30" s="41"/>
      <c r="F30" s="19" t="s">
        <v>183</v>
      </c>
      <c r="G30" s="50">
        <v>480576</v>
      </c>
      <c r="H30" s="50"/>
      <c r="I30" s="50">
        <v>240288</v>
      </c>
      <c r="J30" s="50"/>
    </row>
    <row r="31" spans="1:10" ht="63" customHeight="1" x14ac:dyDescent="0.25">
      <c r="A31" s="39" t="s">
        <v>170</v>
      </c>
      <c r="B31" s="40"/>
      <c r="C31" s="40"/>
      <c r="D31" s="40"/>
      <c r="E31" s="41"/>
      <c r="F31" s="19" t="s">
        <v>183</v>
      </c>
      <c r="G31" s="50">
        <v>667592</v>
      </c>
      <c r="H31" s="50"/>
      <c r="I31" s="50">
        <v>333795</v>
      </c>
      <c r="J31" s="50"/>
    </row>
    <row r="32" spans="1:10" ht="30" customHeight="1" x14ac:dyDescent="0.25">
      <c r="A32" s="39" t="s">
        <v>177</v>
      </c>
      <c r="B32" s="40"/>
      <c r="C32" s="40"/>
      <c r="D32" s="40"/>
      <c r="E32" s="41"/>
      <c r="F32" s="19" t="s">
        <v>183</v>
      </c>
      <c r="G32" s="50">
        <v>502786</v>
      </c>
      <c r="H32" s="50"/>
      <c r="I32" s="50">
        <v>251392</v>
      </c>
      <c r="J32" s="50"/>
    </row>
    <row r="33" spans="1:10" ht="60.75" customHeight="1" x14ac:dyDescent="0.25">
      <c r="A33" s="39" t="s">
        <v>171</v>
      </c>
      <c r="B33" s="40"/>
      <c r="C33" s="40"/>
      <c r="D33" s="40"/>
      <c r="E33" s="41"/>
      <c r="F33" s="19" t="s">
        <v>183</v>
      </c>
      <c r="G33" s="50">
        <v>915013</v>
      </c>
      <c r="H33" s="50"/>
      <c r="I33" s="50">
        <v>357506</v>
      </c>
      <c r="J33" s="50"/>
    </row>
    <row r="34" spans="1:10" ht="30" customHeight="1" x14ac:dyDescent="0.25">
      <c r="A34" s="39" t="s">
        <v>172</v>
      </c>
      <c r="B34" s="40"/>
      <c r="C34" s="40"/>
      <c r="D34" s="40"/>
      <c r="E34" s="41"/>
      <c r="F34" s="19" t="s">
        <v>183</v>
      </c>
      <c r="G34" s="50">
        <v>548264</v>
      </c>
      <c r="H34" s="50"/>
      <c r="I34" s="50">
        <v>274131</v>
      </c>
      <c r="J34" s="50"/>
    </row>
    <row r="35" spans="1:10" ht="30" customHeight="1" x14ac:dyDescent="0.25">
      <c r="A35" s="36" t="s">
        <v>178</v>
      </c>
      <c r="B35" s="37"/>
      <c r="C35" s="37"/>
      <c r="D35" s="37"/>
      <c r="E35" s="37"/>
      <c r="F35" s="37"/>
      <c r="G35" s="37"/>
      <c r="H35" s="37"/>
      <c r="I35" s="37"/>
      <c r="J35" s="38"/>
    </row>
    <row r="36" spans="1:10" ht="30" customHeight="1" x14ac:dyDescent="0.25">
      <c r="A36" s="39" t="s">
        <v>179</v>
      </c>
      <c r="B36" s="40"/>
      <c r="C36" s="40"/>
      <c r="D36" s="40"/>
      <c r="E36" s="41"/>
      <c r="F36" s="19" t="s">
        <v>183</v>
      </c>
      <c r="G36" s="50">
        <v>202660</v>
      </c>
      <c r="H36" s="50"/>
      <c r="I36" s="50">
        <v>101330</v>
      </c>
      <c r="J36" s="50"/>
    </row>
    <row r="37" spans="1:10" ht="30" customHeight="1" x14ac:dyDescent="0.25">
      <c r="A37" s="39" t="s">
        <v>180</v>
      </c>
      <c r="B37" s="40"/>
      <c r="C37" s="40"/>
      <c r="D37" s="40"/>
      <c r="E37" s="41"/>
      <c r="F37" s="19" t="s">
        <v>183</v>
      </c>
      <c r="G37" s="50">
        <v>251258</v>
      </c>
      <c r="H37" s="50"/>
      <c r="I37" s="50">
        <v>125628</v>
      </c>
      <c r="J37" s="50"/>
    </row>
    <row r="38" spans="1:10" ht="30" customHeight="1" x14ac:dyDescent="0.25">
      <c r="A38" s="39" t="s">
        <v>181</v>
      </c>
      <c r="B38" s="40"/>
      <c r="C38" s="40"/>
      <c r="D38" s="40"/>
      <c r="E38" s="41"/>
      <c r="F38" s="19" t="s">
        <v>183</v>
      </c>
      <c r="G38" s="50">
        <v>77586</v>
      </c>
      <c r="H38" s="50"/>
      <c r="I38" s="50">
        <v>38793</v>
      </c>
      <c r="J38" s="50"/>
    </row>
    <row r="39" spans="1:10" ht="48.75" customHeight="1" x14ac:dyDescent="0.25">
      <c r="A39" s="39" t="s">
        <v>182</v>
      </c>
      <c r="B39" s="40"/>
      <c r="C39" s="40"/>
      <c r="D39" s="40"/>
      <c r="E39" s="41"/>
      <c r="F39" s="19" t="s">
        <v>183</v>
      </c>
      <c r="G39" s="50">
        <v>83948</v>
      </c>
      <c r="H39" s="50"/>
      <c r="I39" s="50">
        <v>41974</v>
      </c>
      <c r="J39" s="50"/>
    </row>
    <row r="40" spans="1:10" ht="47.25" customHeight="1" x14ac:dyDescent="0.25">
      <c r="A40" s="39" t="s">
        <v>185</v>
      </c>
      <c r="B40" s="40"/>
      <c r="C40" s="40"/>
      <c r="D40" s="40"/>
      <c r="E40" s="41"/>
      <c r="F40" s="19" t="s">
        <v>183</v>
      </c>
      <c r="G40" s="50">
        <v>81483</v>
      </c>
      <c r="H40" s="50"/>
      <c r="I40" s="50">
        <v>40741</v>
      </c>
      <c r="J40" s="50"/>
    </row>
    <row r="41" spans="1:10" ht="63.75" customHeight="1" x14ac:dyDescent="0.25">
      <c r="A41" s="39" t="s">
        <v>186</v>
      </c>
      <c r="B41" s="40"/>
      <c r="C41" s="40"/>
      <c r="D41" s="40"/>
      <c r="E41" s="41"/>
      <c r="F41" s="19" t="s">
        <v>183</v>
      </c>
      <c r="G41" s="50">
        <v>87852</v>
      </c>
      <c r="H41" s="50"/>
      <c r="I41" s="50">
        <v>43925</v>
      </c>
      <c r="J41" s="50"/>
    </row>
    <row r="42" spans="1:10" ht="50.25" customHeight="1" x14ac:dyDescent="0.25">
      <c r="A42" s="39" t="s">
        <v>187</v>
      </c>
      <c r="B42" s="40"/>
      <c r="C42" s="40"/>
      <c r="D42" s="40"/>
      <c r="E42" s="41"/>
      <c r="F42" s="19" t="s">
        <v>183</v>
      </c>
      <c r="G42" s="50">
        <v>222087</v>
      </c>
      <c r="H42" s="50"/>
      <c r="I42" s="50">
        <v>111043</v>
      </c>
      <c r="J42" s="50"/>
    </row>
    <row r="43" spans="1:10" ht="48" customHeight="1" x14ac:dyDescent="0.25">
      <c r="A43" s="39" t="s">
        <v>188</v>
      </c>
      <c r="B43" s="40"/>
      <c r="C43" s="40"/>
      <c r="D43" s="40"/>
      <c r="E43" s="41"/>
      <c r="F43" s="19" t="s">
        <v>183</v>
      </c>
      <c r="G43" s="50">
        <v>234949</v>
      </c>
      <c r="H43" s="50"/>
      <c r="I43" s="50">
        <v>117474</v>
      </c>
      <c r="J43" s="50"/>
    </row>
    <row r="44" spans="1:10" ht="47.25" customHeight="1" x14ac:dyDescent="0.25">
      <c r="A44" s="39" t="s">
        <v>189</v>
      </c>
      <c r="B44" s="40"/>
      <c r="C44" s="40"/>
      <c r="D44" s="40"/>
      <c r="E44" s="41"/>
      <c r="F44" s="19" t="s">
        <v>183</v>
      </c>
      <c r="G44" s="50">
        <v>233947</v>
      </c>
      <c r="H44" s="50"/>
      <c r="I44" s="50">
        <v>116973</v>
      </c>
      <c r="J44" s="50"/>
    </row>
    <row r="45" spans="1:10" ht="63.75" customHeight="1" x14ac:dyDescent="0.25">
      <c r="A45" s="39" t="s">
        <v>190</v>
      </c>
      <c r="B45" s="40"/>
      <c r="C45" s="40"/>
      <c r="D45" s="40"/>
      <c r="E45" s="41"/>
      <c r="F45" s="19" t="s">
        <v>183</v>
      </c>
      <c r="G45" s="50">
        <v>246808</v>
      </c>
      <c r="H45" s="50"/>
      <c r="I45" s="50">
        <v>123404</v>
      </c>
      <c r="J45" s="50"/>
    </row>
    <row r="46" spans="1:10" ht="51" customHeight="1" x14ac:dyDescent="0.25">
      <c r="A46" s="39" t="s">
        <v>191</v>
      </c>
      <c r="B46" s="40"/>
      <c r="C46" s="40"/>
      <c r="D46" s="40"/>
      <c r="E46" s="41"/>
      <c r="F46" s="19" t="s">
        <v>183</v>
      </c>
      <c r="G46" s="50">
        <v>248193</v>
      </c>
      <c r="H46" s="50"/>
      <c r="I46" s="50">
        <v>124096</v>
      </c>
      <c r="J46" s="50"/>
    </row>
    <row r="47" spans="1:10" ht="65.25" customHeight="1" x14ac:dyDescent="0.25">
      <c r="A47" s="39" t="s">
        <v>184</v>
      </c>
      <c r="B47" s="40"/>
      <c r="C47" s="40"/>
      <c r="D47" s="40"/>
      <c r="E47" s="41"/>
      <c r="F47" s="19" t="s">
        <v>183</v>
      </c>
      <c r="G47" s="50">
        <v>261055</v>
      </c>
      <c r="H47" s="50"/>
      <c r="I47" s="50">
        <v>130527</v>
      </c>
      <c r="J47" s="50"/>
    </row>
    <row r="48" spans="1:10" ht="47.25" customHeight="1" x14ac:dyDescent="0.25">
      <c r="A48" s="39" t="s">
        <v>192</v>
      </c>
      <c r="B48" s="40"/>
      <c r="C48" s="40"/>
      <c r="D48" s="40"/>
      <c r="E48" s="41"/>
      <c r="F48" s="19" t="s">
        <v>183</v>
      </c>
      <c r="G48" s="50">
        <v>260906</v>
      </c>
      <c r="H48" s="50"/>
      <c r="I48" s="50">
        <v>130452</v>
      </c>
      <c r="J48" s="50"/>
    </row>
    <row r="49" spans="1:10" ht="47.25" customHeight="1" x14ac:dyDescent="0.25">
      <c r="A49" s="39" t="s">
        <v>193</v>
      </c>
      <c r="B49" s="40"/>
      <c r="C49" s="40"/>
      <c r="D49" s="40"/>
      <c r="E49" s="41"/>
      <c r="F49" s="19" t="s">
        <v>183</v>
      </c>
      <c r="G49" s="50">
        <v>273767</v>
      </c>
      <c r="H49" s="50"/>
      <c r="I49" s="50">
        <v>136883</v>
      </c>
      <c r="J49" s="50"/>
    </row>
    <row r="50" spans="1:10" ht="47.25" customHeight="1" x14ac:dyDescent="0.25">
      <c r="A50" s="39" t="s">
        <v>194</v>
      </c>
      <c r="B50" s="40"/>
      <c r="C50" s="40"/>
      <c r="D50" s="40"/>
      <c r="E50" s="41"/>
      <c r="F50" s="19" t="s">
        <v>183</v>
      </c>
      <c r="G50" s="50">
        <v>309340</v>
      </c>
      <c r="H50" s="50"/>
      <c r="I50" s="50">
        <v>154670</v>
      </c>
      <c r="J50" s="50"/>
    </row>
    <row r="51" spans="1:10" ht="62.25" customHeight="1" x14ac:dyDescent="0.25">
      <c r="A51" s="39" t="s">
        <v>195</v>
      </c>
      <c r="B51" s="40"/>
      <c r="C51" s="40"/>
      <c r="D51" s="40"/>
      <c r="E51" s="41"/>
      <c r="F51" s="19" t="s">
        <v>183</v>
      </c>
      <c r="G51" s="50">
        <v>322201</v>
      </c>
      <c r="H51" s="50"/>
      <c r="I51" s="50">
        <v>161100</v>
      </c>
      <c r="J51" s="50"/>
    </row>
    <row r="52" spans="1:10" ht="53.25" customHeight="1" x14ac:dyDescent="0.25">
      <c r="A52" s="39" t="s">
        <v>196</v>
      </c>
      <c r="B52" s="40"/>
      <c r="C52" s="40"/>
      <c r="D52" s="40"/>
      <c r="E52" s="41"/>
      <c r="F52" s="19" t="s">
        <v>183</v>
      </c>
      <c r="G52" s="50">
        <v>352370</v>
      </c>
      <c r="H52" s="50"/>
      <c r="I52" s="50">
        <v>176184</v>
      </c>
      <c r="J52" s="50"/>
    </row>
    <row r="53" spans="1:10" ht="67.5" customHeight="1" x14ac:dyDescent="0.25">
      <c r="A53" s="39" t="s">
        <v>197</v>
      </c>
      <c r="B53" s="40"/>
      <c r="C53" s="40"/>
      <c r="D53" s="40"/>
      <c r="E53" s="41"/>
      <c r="F53" s="19" t="s">
        <v>183</v>
      </c>
      <c r="G53" s="50">
        <v>365231</v>
      </c>
      <c r="H53" s="50"/>
      <c r="I53" s="50">
        <v>182615</v>
      </c>
      <c r="J53" s="50"/>
    </row>
    <row r="54" spans="1:10" ht="69" customHeight="1" x14ac:dyDescent="0.25">
      <c r="A54" s="39" t="s">
        <v>198</v>
      </c>
      <c r="B54" s="40"/>
      <c r="C54" s="40"/>
      <c r="D54" s="40"/>
      <c r="E54" s="41"/>
      <c r="F54" s="19" t="s">
        <v>183</v>
      </c>
      <c r="G54" s="50">
        <v>85596</v>
      </c>
      <c r="H54" s="50"/>
      <c r="I54" s="50">
        <v>42797</v>
      </c>
      <c r="J54" s="50"/>
    </row>
    <row r="55" spans="1:10" ht="80.25" customHeight="1" x14ac:dyDescent="0.25">
      <c r="A55" s="39" t="s">
        <v>199</v>
      </c>
      <c r="B55" s="40"/>
      <c r="C55" s="40"/>
      <c r="D55" s="40"/>
      <c r="E55" s="41"/>
      <c r="F55" s="19" t="s">
        <v>183</v>
      </c>
      <c r="G55" s="50">
        <v>86994</v>
      </c>
      <c r="H55" s="50"/>
      <c r="I55" s="50">
        <v>43496</v>
      </c>
      <c r="J55" s="50"/>
    </row>
    <row r="56" spans="1:10" ht="81" customHeight="1" x14ac:dyDescent="0.25">
      <c r="A56" s="39" t="s">
        <v>200</v>
      </c>
      <c r="B56" s="40"/>
      <c r="C56" s="40"/>
      <c r="D56" s="40"/>
      <c r="E56" s="41"/>
      <c r="F56" s="19" t="s">
        <v>183</v>
      </c>
      <c r="G56" s="50">
        <v>172624</v>
      </c>
      <c r="H56" s="50"/>
      <c r="I56" s="50">
        <v>86312</v>
      </c>
      <c r="J56" s="50"/>
    </row>
    <row r="57" spans="1:10" ht="80.25" customHeight="1" x14ac:dyDescent="0.25">
      <c r="A57" s="39" t="s">
        <v>201</v>
      </c>
      <c r="B57" s="40"/>
      <c r="C57" s="40"/>
      <c r="D57" s="40"/>
      <c r="E57" s="41"/>
      <c r="F57" s="19" t="s">
        <v>183</v>
      </c>
      <c r="G57" s="50">
        <v>174023</v>
      </c>
      <c r="H57" s="50"/>
      <c r="I57" s="50">
        <v>87011</v>
      </c>
      <c r="J57" s="50"/>
    </row>
    <row r="58" spans="1:10" ht="88.5" customHeight="1" x14ac:dyDescent="0.25">
      <c r="A58" s="13" t="s">
        <v>57</v>
      </c>
      <c r="B58" s="36" t="s">
        <v>55</v>
      </c>
      <c r="C58" s="37"/>
      <c r="D58" s="37"/>
      <c r="E58" s="37"/>
      <c r="F58" s="37"/>
      <c r="G58" s="37"/>
      <c r="H58" s="37"/>
      <c r="I58" s="37"/>
      <c r="J58" s="38"/>
    </row>
    <row r="59" spans="1:10" ht="24.75" customHeight="1" x14ac:dyDescent="0.25">
      <c r="A59" s="36" t="s">
        <v>161</v>
      </c>
      <c r="B59" s="37"/>
      <c r="C59" s="37"/>
      <c r="D59" s="37"/>
      <c r="E59" s="37"/>
      <c r="F59" s="37"/>
      <c r="G59" s="37"/>
      <c r="H59" s="37"/>
      <c r="I59" s="37"/>
      <c r="J59" s="38"/>
    </row>
    <row r="60" spans="1:10" ht="60.75" customHeight="1" x14ac:dyDescent="0.25">
      <c r="A60" s="49" t="s">
        <v>202</v>
      </c>
      <c r="B60" s="49"/>
      <c r="C60" s="49"/>
      <c r="D60" s="49"/>
      <c r="E60" s="49"/>
      <c r="F60" s="23" t="s">
        <v>183</v>
      </c>
      <c r="G60" s="48">
        <v>315167</v>
      </c>
      <c r="H60" s="48"/>
      <c r="I60" s="48">
        <v>157583</v>
      </c>
      <c r="J60" s="48"/>
    </row>
    <row r="61" spans="1:10" ht="64.5" customHeight="1" x14ac:dyDescent="0.25">
      <c r="A61" s="39" t="s">
        <v>203</v>
      </c>
      <c r="B61" s="40"/>
      <c r="C61" s="40"/>
      <c r="D61" s="40"/>
      <c r="E61" s="40"/>
      <c r="F61" s="23" t="s">
        <v>183</v>
      </c>
      <c r="G61" s="48">
        <v>377511</v>
      </c>
      <c r="H61" s="48"/>
      <c r="I61" s="48">
        <v>188755</v>
      </c>
      <c r="J61" s="48"/>
    </row>
    <row r="62" spans="1:10" ht="66.75" customHeight="1" x14ac:dyDescent="0.25">
      <c r="A62" s="39" t="s">
        <v>204</v>
      </c>
      <c r="B62" s="40"/>
      <c r="C62" s="40"/>
      <c r="D62" s="40"/>
      <c r="E62" s="40"/>
      <c r="F62" s="23" t="s">
        <v>183</v>
      </c>
      <c r="G62" s="48">
        <v>339334</v>
      </c>
      <c r="H62" s="48"/>
      <c r="I62" s="48">
        <v>169666</v>
      </c>
      <c r="J62" s="48"/>
    </row>
    <row r="63" spans="1:10" ht="66.75" customHeight="1" x14ac:dyDescent="0.25">
      <c r="A63" s="39" t="s">
        <v>205</v>
      </c>
      <c r="B63" s="40"/>
      <c r="C63" s="40"/>
      <c r="D63" s="40"/>
      <c r="E63" s="40"/>
      <c r="F63" s="23" t="s">
        <v>183</v>
      </c>
      <c r="G63" s="48">
        <v>402328</v>
      </c>
      <c r="H63" s="48"/>
      <c r="I63" s="48">
        <v>201164</v>
      </c>
      <c r="J63" s="48"/>
    </row>
    <row r="64" spans="1:10" ht="63.75" customHeight="1" x14ac:dyDescent="0.25">
      <c r="A64" s="39" t="s">
        <v>206</v>
      </c>
      <c r="B64" s="40"/>
      <c r="C64" s="40"/>
      <c r="D64" s="40"/>
      <c r="E64" s="40"/>
      <c r="F64" s="23" t="s">
        <v>183</v>
      </c>
      <c r="G64" s="48">
        <v>484596</v>
      </c>
      <c r="H64" s="48"/>
      <c r="I64" s="48">
        <v>242298</v>
      </c>
      <c r="J64" s="48"/>
    </row>
    <row r="65" spans="1:10" ht="64.5" customHeight="1" x14ac:dyDescent="0.25">
      <c r="A65" s="39" t="s">
        <v>207</v>
      </c>
      <c r="B65" s="40"/>
      <c r="C65" s="40"/>
      <c r="D65" s="40"/>
      <c r="E65" s="40"/>
      <c r="F65" s="23" t="s">
        <v>183</v>
      </c>
      <c r="G65" s="48">
        <v>551830</v>
      </c>
      <c r="H65" s="48"/>
      <c r="I65" s="48">
        <v>275915</v>
      </c>
      <c r="J65" s="48"/>
    </row>
    <row r="66" spans="1:10" ht="64.5" customHeight="1" x14ac:dyDescent="0.25">
      <c r="A66" s="39" t="s">
        <v>208</v>
      </c>
      <c r="B66" s="40"/>
      <c r="C66" s="40"/>
      <c r="D66" s="40"/>
      <c r="E66" s="40"/>
      <c r="F66" s="23" t="s">
        <v>183</v>
      </c>
      <c r="G66" s="48">
        <v>542295</v>
      </c>
      <c r="H66" s="48"/>
      <c r="I66" s="48">
        <v>271147</v>
      </c>
      <c r="J66" s="48"/>
    </row>
    <row r="67" spans="1:10" ht="78.75" customHeight="1" x14ac:dyDescent="0.25">
      <c r="A67" s="39" t="s">
        <v>209</v>
      </c>
      <c r="B67" s="40"/>
      <c r="C67" s="40"/>
      <c r="D67" s="40"/>
      <c r="E67" s="40"/>
      <c r="F67" s="23" t="s">
        <v>183</v>
      </c>
      <c r="G67" s="42">
        <v>653158</v>
      </c>
      <c r="H67" s="43"/>
      <c r="I67" s="43">
        <v>326579</v>
      </c>
      <c r="J67" s="44"/>
    </row>
    <row r="68" spans="1:10" ht="66.75" customHeight="1" x14ac:dyDescent="0.25">
      <c r="A68" s="39" t="s">
        <v>210</v>
      </c>
      <c r="B68" s="40"/>
      <c r="C68" s="40"/>
      <c r="D68" s="40"/>
      <c r="E68" s="40"/>
      <c r="F68" s="23" t="s">
        <v>183</v>
      </c>
      <c r="G68" s="48">
        <v>589052</v>
      </c>
      <c r="H68" s="48"/>
      <c r="I68" s="48">
        <v>294525</v>
      </c>
      <c r="J68" s="48"/>
    </row>
    <row r="69" spans="1:10" ht="66" customHeight="1" x14ac:dyDescent="0.25">
      <c r="A69" s="39" t="s">
        <v>211</v>
      </c>
      <c r="B69" s="40"/>
      <c r="C69" s="40"/>
      <c r="D69" s="40"/>
      <c r="E69" s="40"/>
      <c r="F69" s="23" t="s">
        <v>183</v>
      </c>
      <c r="G69" s="48">
        <v>701099</v>
      </c>
      <c r="H69" s="48"/>
      <c r="I69" s="48">
        <v>350549</v>
      </c>
      <c r="J69" s="48"/>
    </row>
    <row r="70" spans="1:10" ht="66" customHeight="1" x14ac:dyDescent="0.25">
      <c r="A70" s="39" t="s">
        <v>212</v>
      </c>
      <c r="B70" s="40"/>
      <c r="C70" s="40"/>
      <c r="D70" s="40"/>
      <c r="E70" s="40"/>
      <c r="F70" s="23" t="s">
        <v>183</v>
      </c>
      <c r="G70" s="48">
        <v>697703</v>
      </c>
      <c r="H70" s="48"/>
      <c r="I70" s="48">
        <v>348851</v>
      </c>
      <c r="J70" s="48"/>
    </row>
    <row r="71" spans="1:10" ht="66.75" customHeight="1" x14ac:dyDescent="0.25">
      <c r="A71" s="39" t="s">
        <v>213</v>
      </c>
      <c r="B71" s="40"/>
      <c r="C71" s="40"/>
      <c r="D71" s="40"/>
      <c r="E71" s="40"/>
      <c r="F71" s="23" t="s">
        <v>183</v>
      </c>
      <c r="G71" s="48">
        <v>809750</v>
      </c>
      <c r="H71" s="48"/>
      <c r="I71" s="48">
        <v>809750</v>
      </c>
      <c r="J71" s="48"/>
    </row>
    <row r="72" spans="1:10" ht="96.75" customHeight="1" x14ac:dyDescent="0.25">
      <c r="A72" s="39" t="s">
        <v>214</v>
      </c>
      <c r="B72" s="40"/>
      <c r="C72" s="40"/>
      <c r="D72" s="40"/>
      <c r="E72" s="40"/>
      <c r="F72" s="23" t="s">
        <v>183</v>
      </c>
      <c r="G72" s="42">
        <v>486827</v>
      </c>
      <c r="H72" s="43"/>
      <c r="I72" s="43">
        <v>243413</v>
      </c>
      <c r="J72" s="44"/>
    </row>
    <row r="73" spans="1:10" ht="96.75" customHeight="1" x14ac:dyDescent="0.25">
      <c r="A73" s="39" t="s">
        <v>215</v>
      </c>
      <c r="B73" s="40"/>
      <c r="C73" s="40"/>
      <c r="D73" s="40"/>
      <c r="E73" s="40"/>
      <c r="F73" s="23" t="s">
        <v>183</v>
      </c>
      <c r="G73" s="48">
        <v>592564</v>
      </c>
      <c r="H73" s="48"/>
      <c r="I73" s="48">
        <v>296281</v>
      </c>
      <c r="J73" s="48"/>
    </row>
    <row r="74" spans="1:10" ht="94.5" customHeight="1" x14ac:dyDescent="0.25">
      <c r="A74" s="39" t="s">
        <v>216</v>
      </c>
      <c r="B74" s="40"/>
      <c r="C74" s="40"/>
      <c r="D74" s="40"/>
      <c r="E74" s="40"/>
      <c r="F74" s="23" t="s">
        <v>183</v>
      </c>
      <c r="G74" s="48">
        <v>1258369</v>
      </c>
      <c r="H74" s="48"/>
      <c r="I74" s="48">
        <v>629184</v>
      </c>
      <c r="J74" s="48"/>
    </row>
    <row r="75" spans="1:10" ht="97.5" customHeight="1" x14ac:dyDescent="0.25">
      <c r="A75" s="39" t="s">
        <v>217</v>
      </c>
      <c r="B75" s="40"/>
      <c r="C75" s="40"/>
      <c r="D75" s="40"/>
      <c r="E75" s="40"/>
      <c r="F75" s="23" t="s">
        <v>183</v>
      </c>
      <c r="G75" s="48">
        <v>1391770</v>
      </c>
      <c r="H75" s="48"/>
      <c r="I75" s="60">
        <v>695885</v>
      </c>
      <c r="J75" s="60"/>
    </row>
    <row r="76" spans="1:10" ht="65.25" customHeight="1" x14ac:dyDescent="0.25">
      <c r="A76" s="39" t="s">
        <v>218</v>
      </c>
      <c r="B76" s="40"/>
      <c r="C76" s="40"/>
      <c r="D76" s="40"/>
      <c r="E76" s="40"/>
      <c r="F76" s="23" t="s">
        <v>183</v>
      </c>
      <c r="G76" s="48">
        <v>776882</v>
      </c>
      <c r="H76" s="48"/>
      <c r="I76" s="48">
        <v>388440</v>
      </c>
      <c r="J76" s="48"/>
    </row>
    <row r="77" spans="1:10" ht="64.5" customHeight="1" x14ac:dyDescent="0.25">
      <c r="A77" s="39" t="s">
        <v>219</v>
      </c>
      <c r="B77" s="40"/>
      <c r="C77" s="40"/>
      <c r="D77" s="40"/>
      <c r="E77" s="40"/>
      <c r="F77" s="23" t="s">
        <v>183</v>
      </c>
      <c r="G77" s="48">
        <v>888929</v>
      </c>
      <c r="H77" s="48"/>
      <c r="I77" s="48">
        <v>444464</v>
      </c>
      <c r="J77" s="48"/>
    </row>
    <row r="78" spans="1:10" ht="69.75" customHeight="1" x14ac:dyDescent="0.25">
      <c r="A78" s="39" t="s">
        <v>220</v>
      </c>
      <c r="B78" s="40"/>
      <c r="C78" s="40"/>
      <c r="D78" s="40"/>
      <c r="E78" s="40"/>
      <c r="F78" s="23" t="s">
        <v>183</v>
      </c>
      <c r="G78" s="48">
        <v>977949</v>
      </c>
      <c r="H78" s="48"/>
      <c r="I78" s="48">
        <v>488974</v>
      </c>
      <c r="J78" s="48"/>
    </row>
    <row r="79" spans="1:10" ht="65.25" customHeight="1" x14ac:dyDescent="0.25">
      <c r="A79" s="49" t="s">
        <v>221</v>
      </c>
      <c r="B79" s="49"/>
      <c r="C79" s="49"/>
      <c r="D79" s="49"/>
      <c r="E79" s="49"/>
      <c r="F79" s="24" t="s">
        <v>183</v>
      </c>
      <c r="G79" s="48">
        <v>1089996</v>
      </c>
      <c r="H79" s="48"/>
      <c r="I79" s="48">
        <v>544997</v>
      </c>
      <c r="J79" s="48"/>
    </row>
    <row r="80" spans="1:10" ht="50.25" customHeight="1" x14ac:dyDescent="0.25">
      <c r="A80" s="39" t="s">
        <v>222</v>
      </c>
      <c r="B80" s="40"/>
      <c r="C80" s="40"/>
      <c r="D80" s="40"/>
      <c r="E80" s="40"/>
      <c r="F80" s="24" t="s">
        <v>183</v>
      </c>
      <c r="G80" s="48">
        <v>247361</v>
      </c>
      <c r="H80" s="48"/>
      <c r="I80" s="48">
        <v>123680</v>
      </c>
      <c r="J80" s="48"/>
    </row>
    <row r="81" spans="1:10" ht="66.75" customHeight="1" x14ac:dyDescent="0.25">
      <c r="A81" s="39" t="s">
        <v>224</v>
      </c>
      <c r="B81" s="40"/>
      <c r="C81" s="40"/>
      <c r="D81" s="40"/>
      <c r="E81" s="40"/>
      <c r="F81" s="24" t="s">
        <v>183</v>
      </c>
      <c r="G81" s="48">
        <v>308147</v>
      </c>
      <c r="H81" s="48"/>
      <c r="I81" s="48">
        <v>154073</v>
      </c>
      <c r="J81" s="48"/>
    </row>
    <row r="82" spans="1:10" ht="50.25" customHeight="1" x14ac:dyDescent="0.25">
      <c r="A82" s="39" t="s">
        <v>223</v>
      </c>
      <c r="B82" s="40"/>
      <c r="C82" s="40"/>
      <c r="D82" s="40"/>
      <c r="E82" s="40"/>
      <c r="F82" s="24" t="s">
        <v>183</v>
      </c>
      <c r="G82" s="48">
        <v>248763</v>
      </c>
      <c r="H82" s="48"/>
      <c r="I82" s="48">
        <v>124381</v>
      </c>
      <c r="J82" s="48"/>
    </row>
    <row r="83" spans="1:10" ht="67.5" customHeight="1" x14ac:dyDescent="0.25">
      <c r="A83" s="39" t="s">
        <v>225</v>
      </c>
      <c r="B83" s="40"/>
      <c r="C83" s="40"/>
      <c r="D83" s="40"/>
      <c r="E83" s="40"/>
      <c r="F83" s="24" t="s">
        <v>183</v>
      </c>
      <c r="G83" s="48">
        <v>309549</v>
      </c>
      <c r="H83" s="48"/>
      <c r="I83" s="48">
        <v>154774</v>
      </c>
      <c r="J83" s="48"/>
    </row>
    <row r="84" spans="1:10" ht="50.25" customHeight="1" x14ac:dyDescent="0.25">
      <c r="A84" s="39" t="s">
        <v>226</v>
      </c>
      <c r="B84" s="40"/>
      <c r="C84" s="40"/>
      <c r="D84" s="40"/>
      <c r="E84" s="40"/>
      <c r="F84" s="24" t="s">
        <v>183</v>
      </c>
      <c r="G84" s="48">
        <v>260140</v>
      </c>
      <c r="H84" s="48"/>
      <c r="I84" s="48">
        <v>130069</v>
      </c>
      <c r="J84" s="48"/>
    </row>
    <row r="85" spans="1:10" ht="65.25" customHeight="1" x14ac:dyDescent="0.25">
      <c r="A85" s="39" t="s">
        <v>227</v>
      </c>
      <c r="B85" s="40"/>
      <c r="C85" s="40"/>
      <c r="D85" s="40"/>
      <c r="E85" s="40"/>
      <c r="F85" s="24" t="s">
        <v>183</v>
      </c>
      <c r="G85" s="48">
        <v>321056</v>
      </c>
      <c r="H85" s="48"/>
      <c r="I85" s="48">
        <v>160528</v>
      </c>
      <c r="J85" s="48"/>
    </row>
    <row r="86" spans="1:10" ht="50.25" customHeight="1" x14ac:dyDescent="0.25">
      <c r="A86" s="39" t="s">
        <v>229</v>
      </c>
      <c r="B86" s="40"/>
      <c r="C86" s="40"/>
      <c r="D86" s="40"/>
      <c r="E86" s="40"/>
      <c r="F86" s="24" t="s">
        <v>183</v>
      </c>
      <c r="G86" s="48">
        <v>274273</v>
      </c>
      <c r="H86" s="48"/>
      <c r="I86" s="48">
        <v>137136</v>
      </c>
      <c r="J86" s="48"/>
    </row>
    <row r="87" spans="1:10" ht="63.75" customHeight="1" x14ac:dyDescent="0.25">
      <c r="A87" s="39" t="s">
        <v>228</v>
      </c>
      <c r="B87" s="40"/>
      <c r="C87" s="40"/>
      <c r="D87" s="40"/>
      <c r="E87" s="40"/>
      <c r="F87" s="24" t="s">
        <v>183</v>
      </c>
      <c r="G87" s="48">
        <v>335189</v>
      </c>
      <c r="H87" s="48"/>
      <c r="I87" s="48">
        <v>167594</v>
      </c>
      <c r="J87" s="48"/>
    </row>
    <row r="88" spans="1:10" ht="52.5" customHeight="1" x14ac:dyDescent="0.25">
      <c r="A88" s="39" t="s">
        <v>230</v>
      </c>
      <c r="B88" s="40"/>
      <c r="C88" s="40"/>
      <c r="D88" s="40"/>
      <c r="E88" s="40"/>
      <c r="F88" s="24" t="s">
        <v>183</v>
      </c>
      <c r="G88" s="48">
        <v>293055</v>
      </c>
      <c r="H88" s="48"/>
      <c r="I88" s="48">
        <v>146527</v>
      </c>
      <c r="J88" s="48"/>
    </row>
    <row r="89" spans="1:10" ht="63.75" customHeight="1" x14ac:dyDescent="0.25">
      <c r="A89" s="49" t="s">
        <v>231</v>
      </c>
      <c r="B89" s="49"/>
      <c r="C89" s="49"/>
      <c r="D89" s="49"/>
      <c r="E89" s="49"/>
      <c r="F89" s="24" t="s">
        <v>183</v>
      </c>
      <c r="G89" s="48">
        <v>354689</v>
      </c>
      <c r="H89" s="48"/>
      <c r="I89" s="48">
        <v>177344</v>
      </c>
      <c r="J89" s="48"/>
    </row>
    <row r="90" spans="1:10" ht="49.5" customHeight="1" x14ac:dyDescent="0.25">
      <c r="A90" s="49" t="s">
        <v>232</v>
      </c>
      <c r="B90" s="49"/>
      <c r="C90" s="49"/>
      <c r="D90" s="49"/>
      <c r="E90" s="49"/>
      <c r="F90" s="24" t="s">
        <v>183</v>
      </c>
      <c r="G90" s="48">
        <v>332726</v>
      </c>
      <c r="H90" s="48"/>
      <c r="I90" s="48">
        <v>166363</v>
      </c>
      <c r="J90" s="48"/>
    </row>
    <row r="91" spans="1:10" ht="63.75" customHeight="1" x14ac:dyDescent="0.25">
      <c r="A91" s="39" t="s">
        <v>233</v>
      </c>
      <c r="B91" s="40"/>
      <c r="C91" s="40"/>
      <c r="D91" s="40"/>
      <c r="E91" s="40"/>
      <c r="F91" s="24" t="s">
        <v>183</v>
      </c>
      <c r="G91" s="48">
        <v>394361</v>
      </c>
      <c r="H91" s="48"/>
      <c r="I91" s="48">
        <v>197180</v>
      </c>
      <c r="J91" s="48"/>
    </row>
    <row r="92" spans="1:10" ht="49.5" customHeight="1" x14ac:dyDescent="0.25">
      <c r="A92" s="39" t="s">
        <v>234</v>
      </c>
      <c r="B92" s="40"/>
      <c r="C92" s="40"/>
      <c r="D92" s="40"/>
      <c r="E92" s="40"/>
      <c r="F92" s="24" t="s">
        <v>183</v>
      </c>
      <c r="G92" s="48">
        <v>384894</v>
      </c>
      <c r="H92" s="48"/>
      <c r="I92" s="48">
        <v>192447</v>
      </c>
      <c r="J92" s="48"/>
    </row>
    <row r="93" spans="1:10" ht="66" customHeight="1" x14ac:dyDescent="0.25">
      <c r="A93" s="39" t="s">
        <v>235</v>
      </c>
      <c r="B93" s="40"/>
      <c r="C93" s="40"/>
      <c r="D93" s="40"/>
      <c r="E93" s="40"/>
      <c r="F93" s="24" t="s">
        <v>183</v>
      </c>
      <c r="G93" s="48">
        <v>446655</v>
      </c>
      <c r="H93" s="48"/>
      <c r="I93" s="48">
        <v>223327</v>
      </c>
      <c r="J93" s="48"/>
    </row>
    <row r="94" spans="1:10" ht="64.5" customHeight="1" x14ac:dyDescent="0.25">
      <c r="A94" s="39" t="s">
        <v>236</v>
      </c>
      <c r="B94" s="40"/>
      <c r="C94" s="40"/>
      <c r="D94" s="40"/>
      <c r="E94" s="40"/>
      <c r="F94" s="24" t="s">
        <v>183</v>
      </c>
      <c r="G94" s="48">
        <v>507196</v>
      </c>
      <c r="H94" s="48"/>
      <c r="I94" s="48">
        <v>253597</v>
      </c>
      <c r="J94" s="48"/>
    </row>
    <row r="95" spans="1:10" ht="63.75" customHeight="1" x14ac:dyDescent="0.25">
      <c r="A95" s="39" t="s">
        <v>237</v>
      </c>
      <c r="B95" s="40"/>
      <c r="C95" s="40"/>
      <c r="D95" s="40"/>
      <c r="E95" s="40"/>
      <c r="F95" s="24" t="s">
        <v>183</v>
      </c>
      <c r="G95" s="48">
        <v>572193</v>
      </c>
      <c r="H95" s="48"/>
      <c r="I95" s="48">
        <v>286096</v>
      </c>
      <c r="J95" s="48"/>
    </row>
    <row r="96" spans="1:10" ht="63.75" customHeight="1" x14ac:dyDescent="0.25">
      <c r="A96" s="39" t="s">
        <v>238</v>
      </c>
      <c r="B96" s="40"/>
      <c r="C96" s="40"/>
      <c r="D96" s="40"/>
      <c r="E96" s="40"/>
      <c r="F96" s="24" t="s">
        <v>183</v>
      </c>
      <c r="G96" s="48">
        <v>530814</v>
      </c>
      <c r="H96" s="48"/>
      <c r="I96" s="48">
        <v>265407</v>
      </c>
      <c r="J96" s="48"/>
    </row>
    <row r="97" spans="1:10" ht="63.75" customHeight="1" x14ac:dyDescent="0.25">
      <c r="A97" s="39" t="s">
        <v>239</v>
      </c>
      <c r="B97" s="40"/>
      <c r="C97" s="40"/>
      <c r="D97" s="40"/>
      <c r="E97" s="40"/>
      <c r="F97" s="24" t="s">
        <v>183</v>
      </c>
      <c r="G97" s="48">
        <v>596212</v>
      </c>
      <c r="H97" s="48"/>
      <c r="I97" s="48">
        <v>298106</v>
      </c>
      <c r="J97" s="48"/>
    </row>
    <row r="98" spans="1:10" ht="63.75" customHeight="1" x14ac:dyDescent="0.25">
      <c r="A98" s="39" t="s">
        <v>240</v>
      </c>
      <c r="B98" s="40"/>
      <c r="C98" s="40"/>
      <c r="D98" s="40"/>
      <c r="E98" s="40"/>
      <c r="F98" s="24" t="s">
        <v>183</v>
      </c>
      <c r="G98" s="48">
        <v>612437</v>
      </c>
      <c r="H98" s="48"/>
      <c r="I98" s="48">
        <v>306218</v>
      </c>
      <c r="J98" s="48"/>
    </row>
    <row r="99" spans="1:10" ht="63.75" customHeight="1" x14ac:dyDescent="0.25">
      <c r="A99" s="39" t="s">
        <v>241</v>
      </c>
      <c r="B99" s="40"/>
      <c r="C99" s="40"/>
      <c r="D99" s="40"/>
      <c r="E99" s="40"/>
      <c r="F99" s="24" t="s">
        <v>183</v>
      </c>
      <c r="G99" s="48">
        <v>678101</v>
      </c>
      <c r="H99" s="48"/>
      <c r="I99" s="48">
        <v>339050</v>
      </c>
      <c r="J99" s="48"/>
    </row>
    <row r="100" spans="1:10" ht="63.75" customHeight="1" x14ac:dyDescent="0.25">
      <c r="A100" s="39" t="s">
        <v>242</v>
      </c>
      <c r="B100" s="40"/>
      <c r="C100" s="40"/>
      <c r="D100" s="40"/>
      <c r="E100" s="40"/>
      <c r="F100" s="24" t="s">
        <v>183</v>
      </c>
      <c r="G100" s="48">
        <v>714463</v>
      </c>
      <c r="H100" s="48"/>
      <c r="I100" s="48">
        <v>357281</v>
      </c>
      <c r="J100" s="48"/>
    </row>
    <row r="101" spans="1:10" ht="63.75" customHeight="1" x14ac:dyDescent="0.25">
      <c r="A101" s="39" t="s">
        <v>243</v>
      </c>
      <c r="B101" s="40"/>
      <c r="C101" s="40"/>
      <c r="D101" s="40"/>
      <c r="E101" s="40"/>
      <c r="F101" s="24" t="s">
        <v>183</v>
      </c>
      <c r="G101" s="48">
        <v>780227</v>
      </c>
      <c r="H101" s="48"/>
      <c r="I101" s="48">
        <v>390113</v>
      </c>
      <c r="J101" s="48"/>
    </row>
    <row r="102" spans="1:10" ht="21" customHeight="1" x14ac:dyDescent="0.25">
      <c r="A102" s="36" t="s">
        <v>178</v>
      </c>
      <c r="B102" s="37"/>
      <c r="C102" s="37"/>
      <c r="D102" s="37"/>
      <c r="E102" s="37"/>
      <c r="F102" s="37"/>
      <c r="G102" s="37"/>
      <c r="H102" s="37"/>
      <c r="I102" s="37"/>
      <c r="J102" s="38"/>
    </row>
    <row r="103" spans="1:10" ht="46.5" customHeight="1" x14ac:dyDescent="0.25">
      <c r="A103" s="39" t="s">
        <v>244</v>
      </c>
      <c r="B103" s="40"/>
      <c r="C103" s="40"/>
      <c r="D103" s="40"/>
      <c r="E103" s="40"/>
      <c r="F103" s="24" t="s">
        <v>183</v>
      </c>
      <c r="G103" s="42">
        <v>114560</v>
      </c>
      <c r="H103" s="43"/>
      <c r="I103" s="43">
        <v>57279</v>
      </c>
      <c r="J103" s="44"/>
    </row>
    <row r="104" spans="1:10" ht="48.75" customHeight="1" x14ac:dyDescent="0.25">
      <c r="A104" s="39" t="s">
        <v>245</v>
      </c>
      <c r="B104" s="40"/>
      <c r="C104" s="40"/>
      <c r="D104" s="40"/>
      <c r="E104" s="40"/>
      <c r="F104" s="24" t="s">
        <v>183</v>
      </c>
      <c r="G104" s="42">
        <v>175097</v>
      </c>
      <c r="H104" s="43"/>
      <c r="I104" s="43">
        <v>87548</v>
      </c>
      <c r="J104" s="44"/>
    </row>
    <row r="105" spans="1:10" ht="49.5" customHeight="1" x14ac:dyDescent="0.25">
      <c r="A105" s="39" t="s">
        <v>246</v>
      </c>
      <c r="B105" s="40"/>
      <c r="C105" s="40"/>
      <c r="D105" s="40"/>
      <c r="E105" s="40"/>
      <c r="F105" s="24" t="s">
        <v>183</v>
      </c>
      <c r="G105" s="42">
        <v>124175</v>
      </c>
      <c r="H105" s="43"/>
      <c r="I105" s="43">
        <v>62087</v>
      </c>
      <c r="J105" s="44"/>
    </row>
    <row r="106" spans="1:10" ht="49.5" customHeight="1" x14ac:dyDescent="0.25">
      <c r="A106" s="39" t="s">
        <v>247</v>
      </c>
      <c r="B106" s="40"/>
      <c r="C106" s="40"/>
      <c r="D106" s="40"/>
      <c r="E106" s="40"/>
      <c r="F106" s="24" t="s">
        <v>183</v>
      </c>
      <c r="G106" s="42">
        <v>184713</v>
      </c>
      <c r="H106" s="43"/>
      <c r="I106" s="43">
        <v>92356</v>
      </c>
      <c r="J106" s="44"/>
    </row>
    <row r="107" spans="1:10" ht="49.5" customHeight="1" x14ac:dyDescent="0.25">
      <c r="A107" s="39" t="s">
        <v>248</v>
      </c>
      <c r="B107" s="40"/>
      <c r="C107" s="40"/>
      <c r="D107" s="40"/>
      <c r="E107" s="40"/>
      <c r="F107" s="24" t="s">
        <v>183</v>
      </c>
      <c r="G107" s="42">
        <v>139876</v>
      </c>
      <c r="H107" s="43"/>
      <c r="I107" s="43">
        <v>69938</v>
      </c>
      <c r="J107" s="44"/>
    </row>
    <row r="108" spans="1:10" ht="49.5" customHeight="1" x14ac:dyDescent="0.25">
      <c r="A108" s="39" t="s">
        <v>249</v>
      </c>
      <c r="B108" s="40"/>
      <c r="C108" s="40"/>
      <c r="D108" s="40"/>
      <c r="E108" s="40"/>
      <c r="F108" s="24" t="s">
        <v>183</v>
      </c>
      <c r="G108" s="42">
        <v>200519</v>
      </c>
      <c r="H108" s="43"/>
      <c r="I108" s="43">
        <v>100259</v>
      </c>
      <c r="J108" s="44"/>
    </row>
    <row r="109" spans="1:10" ht="49.5" customHeight="1" x14ac:dyDescent="0.25">
      <c r="A109" s="39" t="s">
        <v>250</v>
      </c>
      <c r="B109" s="40"/>
      <c r="C109" s="40"/>
      <c r="D109" s="40"/>
      <c r="E109" s="40"/>
      <c r="F109" s="24" t="s">
        <v>183</v>
      </c>
      <c r="G109" s="42">
        <v>154100</v>
      </c>
      <c r="H109" s="43"/>
      <c r="I109" s="43">
        <v>77050</v>
      </c>
      <c r="J109" s="44"/>
    </row>
    <row r="110" spans="1:10" ht="49.5" customHeight="1" x14ac:dyDescent="0.25">
      <c r="A110" s="39" t="s">
        <v>251</v>
      </c>
      <c r="B110" s="40"/>
      <c r="C110" s="40"/>
      <c r="D110" s="40"/>
      <c r="E110" s="40"/>
      <c r="F110" s="24" t="s">
        <v>183</v>
      </c>
      <c r="G110" s="42">
        <v>214392</v>
      </c>
      <c r="H110" s="43"/>
      <c r="I110" s="43">
        <v>107195</v>
      </c>
      <c r="J110" s="44"/>
    </row>
    <row r="111" spans="1:10" ht="49.5" customHeight="1" x14ac:dyDescent="0.25">
      <c r="A111" s="39" t="s">
        <v>252</v>
      </c>
      <c r="B111" s="40"/>
      <c r="C111" s="40"/>
      <c r="D111" s="40"/>
      <c r="E111" s="40"/>
      <c r="F111" s="24" t="s">
        <v>183</v>
      </c>
      <c r="G111" s="42">
        <v>175886</v>
      </c>
      <c r="H111" s="43"/>
      <c r="I111" s="43">
        <v>87942</v>
      </c>
      <c r="J111" s="44"/>
    </row>
    <row r="112" spans="1:10" ht="49.5" customHeight="1" x14ac:dyDescent="0.25">
      <c r="A112" s="39" t="s">
        <v>253</v>
      </c>
      <c r="B112" s="40"/>
      <c r="C112" s="40"/>
      <c r="D112" s="40"/>
      <c r="E112" s="40"/>
      <c r="F112" s="24" t="s">
        <v>183</v>
      </c>
      <c r="G112" s="42">
        <v>236178</v>
      </c>
      <c r="H112" s="43"/>
      <c r="I112" s="43">
        <v>118088</v>
      </c>
      <c r="J112" s="44"/>
    </row>
    <row r="113" spans="1:10" ht="49.5" customHeight="1" x14ac:dyDescent="0.25">
      <c r="A113" s="39" t="s">
        <v>254</v>
      </c>
      <c r="B113" s="40"/>
      <c r="C113" s="40"/>
      <c r="D113" s="40"/>
      <c r="E113" s="40"/>
      <c r="F113" s="24" t="s">
        <v>183</v>
      </c>
      <c r="G113" s="42">
        <v>188622</v>
      </c>
      <c r="H113" s="43"/>
      <c r="I113" s="43">
        <v>94311</v>
      </c>
      <c r="J113" s="44"/>
    </row>
    <row r="114" spans="1:10" ht="49.5" customHeight="1" x14ac:dyDescent="0.25">
      <c r="A114" s="39" t="s">
        <v>255</v>
      </c>
      <c r="B114" s="40"/>
      <c r="C114" s="40"/>
      <c r="D114" s="40"/>
      <c r="E114" s="40"/>
      <c r="F114" s="24" t="s">
        <v>183</v>
      </c>
      <c r="G114" s="42">
        <v>249864</v>
      </c>
      <c r="H114" s="43"/>
      <c r="I114" s="43">
        <v>124932</v>
      </c>
      <c r="J114" s="44"/>
    </row>
    <row r="115" spans="1:10" ht="49.5" customHeight="1" x14ac:dyDescent="0.25">
      <c r="A115" s="39" t="s">
        <v>256</v>
      </c>
      <c r="B115" s="40"/>
      <c r="C115" s="40"/>
      <c r="D115" s="40"/>
      <c r="E115" s="40"/>
      <c r="F115" s="24" t="s">
        <v>183</v>
      </c>
      <c r="G115" s="42">
        <v>209097</v>
      </c>
      <c r="H115" s="43"/>
      <c r="I115" s="43">
        <v>104548</v>
      </c>
      <c r="J115" s="44"/>
    </row>
    <row r="116" spans="1:10" ht="49.5" customHeight="1" x14ac:dyDescent="0.25">
      <c r="A116" s="39" t="s">
        <v>257</v>
      </c>
      <c r="B116" s="40"/>
      <c r="C116" s="40"/>
      <c r="D116" s="40"/>
      <c r="E116" s="40"/>
      <c r="F116" s="24" t="s">
        <v>183</v>
      </c>
      <c r="G116" s="42">
        <v>270339</v>
      </c>
      <c r="H116" s="43"/>
      <c r="I116" s="43">
        <v>135169</v>
      </c>
      <c r="J116" s="44"/>
    </row>
    <row r="117" spans="1:10" ht="50.25" customHeight="1" x14ac:dyDescent="0.25">
      <c r="A117" s="39" t="s">
        <v>258</v>
      </c>
      <c r="B117" s="40"/>
      <c r="C117" s="40"/>
      <c r="D117" s="40"/>
      <c r="E117" s="40"/>
      <c r="F117" s="24" t="s">
        <v>183</v>
      </c>
      <c r="G117" s="42">
        <v>233288</v>
      </c>
      <c r="H117" s="43"/>
      <c r="I117" s="43">
        <v>116644</v>
      </c>
      <c r="J117" s="44"/>
    </row>
    <row r="118" spans="1:10" ht="50.25" customHeight="1" x14ac:dyDescent="0.25">
      <c r="A118" s="39" t="s">
        <v>259</v>
      </c>
      <c r="B118" s="40"/>
      <c r="C118" s="40"/>
      <c r="D118" s="40"/>
      <c r="E118" s="40"/>
      <c r="F118" s="24" t="s">
        <v>183</v>
      </c>
      <c r="G118" s="42">
        <v>295629</v>
      </c>
      <c r="H118" s="43"/>
      <c r="I118" s="43">
        <v>147814</v>
      </c>
      <c r="J118" s="44"/>
    </row>
    <row r="119" spans="1:10" ht="45.75" customHeight="1" x14ac:dyDescent="0.25">
      <c r="A119" s="39" t="s">
        <v>260</v>
      </c>
      <c r="B119" s="40"/>
      <c r="C119" s="40"/>
      <c r="D119" s="40"/>
      <c r="E119" s="40"/>
      <c r="F119" s="24" t="s">
        <v>183</v>
      </c>
      <c r="G119" s="42">
        <v>247506</v>
      </c>
      <c r="H119" s="43"/>
      <c r="I119" s="43">
        <v>123752</v>
      </c>
      <c r="J119" s="44"/>
    </row>
    <row r="120" spans="1:10" ht="47.25" customHeight="1" x14ac:dyDescent="0.25">
      <c r="A120" s="39" t="s">
        <v>261</v>
      </c>
      <c r="B120" s="40"/>
      <c r="C120" s="40"/>
      <c r="D120" s="40"/>
      <c r="E120" s="40"/>
      <c r="F120" s="24" t="s">
        <v>183</v>
      </c>
      <c r="G120" s="42">
        <v>309857</v>
      </c>
      <c r="H120" s="43"/>
      <c r="I120" s="43">
        <v>154928</v>
      </c>
      <c r="J120" s="44"/>
    </row>
    <row r="121" spans="1:10" ht="48" customHeight="1" x14ac:dyDescent="0.25">
      <c r="A121" s="39" t="s">
        <v>262</v>
      </c>
      <c r="B121" s="40"/>
      <c r="C121" s="40"/>
      <c r="D121" s="40"/>
      <c r="E121" s="40"/>
      <c r="F121" s="24" t="s">
        <v>183</v>
      </c>
      <c r="G121" s="42">
        <v>290537</v>
      </c>
      <c r="H121" s="43"/>
      <c r="I121" s="43">
        <v>145268</v>
      </c>
      <c r="J121" s="44"/>
    </row>
    <row r="122" spans="1:10" ht="53.25" customHeight="1" x14ac:dyDescent="0.25">
      <c r="A122" s="39" t="s">
        <v>263</v>
      </c>
      <c r="B122" s="40"/>
      <c r="C122" s="40"/>
      <c r="D122" s="40"/>
      <c r="E122" s="40"/>
      <c r="F122" s="24" t="s">
        <v>183</v>
      </c>
      <c r="G122" s="42">
        <v>353094</v>
      </c>
      <c r="H122" s="43"/>
      <c r="I122" s="43">
        <v>176547</v>
      </c>
      <c r="J122" s="44"/>
    </row>
    <row r="123" spans="1:10" ht="48" customHeight="1" x14ac:dyDescent="0.25">
      <c r="A123" s="39" t="s">
        <v>264</v>
      </c>
      <c r="B123" s="40"/>
      <c r="C123" s="40"/>
      <c r="D123" s="40"/>
      <c r="E123" s="40"/>
      <c r="F123" s="24" t="s">
        <v>183</v>
      </c>
      <c r="G123" s="42">
        <v>362199</v>
      </c>
      <c r="H123" s="43"/>
      <c r="I123" s="43">
        <v>181099</v>
      </c>
      <c r="J123" s="44"/>
    </row>
    <row r="124" spans="1:10" ht="63.75" customHeight="1" x14ac:dyDescent="0.25">
      <c r="A124" s="39" t="s">
        <v>265</v>
      </c>
      <c r="B124" s="40"/>
      <c r="C124" s="40"/>
      <c r="D124" s="40"/>
      <c r="E124" s="40"/>
      <c r="F124" s="24" t="s">
        <v>183</v>
      </c>
      <c r="G124" s="42">
        <v>427336</v>
      </c>
      <c r="H124" s="43"/>
      <c r="I124" s="43">
        <v>213668</v>
      </c>
      <c r="J124" s="44"/>
    </row>
    <row r="125" spans="1:10" ht="50.25" customHeight="1" x14ac:dyDescent="0.25">
      <c r="A125" s="39" t="s">
        <v>266</v>
      </c>
      <c r="B125" s="40"/>
      <c r="C125" s="40"/>
      <c r="D125" s="40"/>
      <c r="E125" s="40"/>
      <c r="F125" s="24" t="s">
        <v>183</v>
      </c>
      <c r="G125" s="42">
        <v>410570</v>
      </c>
      <c r="H125" s="43"/>
      <c r="I125" s="43">
        <v>205285</v>
      </c>
      <c r="J125" s="44"/>
    </row>
    <row r="126" spans="1:10" ht="63.75" customHeight="1" x14ac:dyDescent="0.25">
      <c r="A126" s="39" t="s">
        <v>268</v>
      </c>
      <c r="B126" s="40"/>
      <c r="C126" s="40"/>
      <c r="D126" s="40"/>
      <c r="E126" s="40"/>
      <c r="F126" s="24" t="s">
        <v>183</v>
      </c>
      <c r="G126" s="42">
        <v>477908</v>
      </c>
      <c r="H126" s="43"/>
      <c r="I126" s="43">
        <v>238953</v>
      </c>
      <c r="J126" s="44"/>
    </row>
    <row r="127" spans="1:10" ht="50.25" customHeight="1" x14ac:dyDescent="0.25">
      <c r="A127" s="39" t="s">
        <v>267</v>
      </c>
      <c r="B127" s="40"/>
      <c r="C127" s="40"/>
      <c r="D127" s="40"/>
      <c r="E127" s="40"/>
      <c r="F127" s="24" t="s">
        <v>183</v>
      </c>
      <c r="G127" s="42">
        <v>438628</v>
      </c>
      <c r="H127" s="43"/>
      <c r="I127" s="43">
        <v>219313</v>
      </c>
      <c r="J127" s="44"/>
    </row>
    <row r="128" spans="1:10" ht="63.75" customHeight="1" x14ac:dyDescent="0.25">
      <c r="A128" s="39" t="s">
        <v>269</v>
      </c>
      <c r="B128" s="40"/>
      <c r="C128" s="40"/>
      <c r="D128" s="40"/>
      <c r="E128" s="40"/>
      <c r="F128" s="24" t="s">
        <v>183</v>
      </c>
      <c r="G128" s="42">
        <v>505974</v>
      </c>
      <c r="H128" s="43"/>
      <c r="I128" s="43">
        <v>252987</v>
      </c>
      <c r="J128" s="44"/>
    </row>
    <row r="129" spans="1:10" ht="63" customHeight="1" x14ac:dyDescent="0.25">
      <c r="A129" s="39" t="s">
        <v>270</v>
      </c>
      <c r="B129" s="40"/>
      <c r="C129" s="40"/>
      <c r="D129" s="40"/>
      <c r="E129" s="40"/>
      <c r="F129" s="24" t="s">
        <v>183</v>
      </c>
      <c r="G129" s="42">
        <v>524994</v>
      </c>
      <c r="H129" s="43"/>
      <c r="I129" s="43">
        <v>262497</v>
      </c>
      <c r="J129" s="44"/>
    </row>
    <row r="130" spans="1:10" ht="65.25" customHeight="1" x14ac:dyDescent="0.25">
      <c r="A130" s="39" t="s">
        <v>271</v>
      </c>
      <c r="B130" s="40"/>
      <c r="C130" s="40"/>
      <c r="D130" s="40"/>
      <c r="E130" s="40"/>
      <c r="F130" s="24" t="s">
        <v>183</v>
      </c>
      <c r="G130" s="42">
        <v>592762</v>
      </c>
      <c r="H130" s="43"/>
      <c r="I130" s="43">
        <v>296680</v>
      </c>
      <c r="J130" s="44"/>
    </row>
    <row r="131" spans="1:10" ht="20.25" customHeight="1" x14ac:dyDescent="0.25">
      <c r="A131" s="36" t="s">
        <v>272</v>
      </c>
      <c r="B131" s="37"/>
      <c r="C131" s="37"/>
      <c r="D131" s="37"/>
      <c r="E131" s="37"/>
      <c r="F131" s="37"/>
      <c r="G131" s="37"/>
      <c r="H131" s="37"/>
      <c r="I131" s="37"/>
      <c r="J131" s="38"/>
    </row>
    <row r="132" spans="1:10" ht="46.5" customHeight="1" x14ac:dyDescent="0.25">
      <c r="A132" s="39" t="s">
        <v>273</v>
      </c>
      <c r="B132" s="40"/>
      <c r="C132" s="40"/>
      <c r="D132" s="40"/>
      <c r="E132" s="41"/>
      <c r="F132" s="24" t="s">
        <v>183</v>
      </c>
      <c r="G132" s="42">
        <v>1869170</v>
      </c>
      <c r="H132" s="43"/>
      <c r="I132" s="43">
        <v>934585</v>
      </c>
      <c r="J132" s="44"/>
    </row>
    <row r="133" spans="1:10" ht="49.5" customHeight="1" x14ac:dyDescent="0.25">
      <c r="A133" s="39" t="s">
        <v>274</v>
      </c>
      <c r="B133" s="40"/>
      <c r="C133" s="40"/>
      <c r="D133" s="40"/>
      <c r="E133" s="41"/>
      <c r="F133" s="24" t="s">
        <v>183</v>
      </c>
      <c r="G133" s="42">
        <v>1694038</v>
      </c>
      <c r="H133" s="43"/>
      <c r="I133" s="43">
        <v>547019</v>
      </c>
      <c r="J133" s="44"/>
    </row>
    <row r="134" spans="1:10" ht="65.25" customHeight="1" x14ac:dyDescent="0.25">
      <c r="A134" s="13" t="s">
        <v>59</v>
      </c>
      <c r="B134" s="45" t="s">
        <v>58</v>
      </c>
      <c r="C134" s="46"/>
      <c r="D134" s="46"/>
      <c r="E134" s="46"/>
      <c r="F134" s="46"/>
      <c r="G134" s="46"/>
      <c r="H134" s="46"/>
      <c r="I134" s="46"/>
      <c r="J134" s="47"/>
    </row>
    <row r="135" spans="1:10" ht="98.25" customHeight="1" x14ac:dyDescent="0.25">
      <c r="A135" s="53" t="s">
        <v>275</v>
      </c>
      <c r="B135" s="53"/>
      <c r="C135" s="53" t="s">
        <v>276</v>
      </c>
      <c r="D135" s="53"/>
      <c r="E135" s="53"/>
      <c r="F135" s="53"/>
      <c r="G135" s="53" t="s">
        <v>277</v>
      </c>
      <c r="H135" s="53"/>
      <c r="I135" s="53"/>
      <c r="J135" s="53"/>
    </row>
    <row r="136" spans="1:10" ht="21" customHeight="1" x14ac:dyDescent="0.25">
      <c r="A136" s="53" t="s">
        <v>278</v>
      </c>
      <c r="B136" s="53"/>
      <c r="C136" s="53"/>
      <c r="D136" s="53"/>
      <c r="E136" s="53"/>
      <c r="F136" s="53"/>
      <c r="G136" s="53"/>
      <c r="H136" s="53"/>
      <c r="I136" s="53"/>
      <c r="J136" s="53"/>
    </row>
    <row r="137" spans="1:10" ht="18" customHeight="1" x14ac:dyDescent="0.25">
      <c r="A137" s="61" t="s">
        <v>282</v>
      </c>
      <c r="B137" s="61"/>
      <c r="C137" s="62">
        <v>1950.46</v>
      </c>
      <c r="D137" s="62"/>
      <c r="E137" s="62"/>
      <c r="F137" s="62"/>
      <c r="G137" s="62">
        <v>975.23</v>
      </c>
      <c r="H137" s="62"/>
      <c r="I137" s="62"/>
      <c r="J137" s="62"/>
    </row>
    <row r="138" spans="1:10" ht="18" customHeight="1" x14ac:dyDescent="0.25">
      <c r="A138" s="61" t="s">
        <v>279</v>
      </c>
      <c r="B138" s="61"/>
      <c r="C138" s="62">
        <v>1517.47</v>
      </c>
      <c r="D138" s="62"/>
      <c r="E138" s="62"/>
      <c r="F138" s="62"/>
      <c r="G138" s="62">
        <v>758.73</v>
      </c>
      <c r="H138" s="62"/>
      <c r="I138" s="62"/>
      <c r="J138" s="62"/>
    </row>
    <row r="139" spans="1:10" ht="18" customHeight="1" x14ac:dyDescent="0.25">
      <c r="A139" s="61" t="s">
        <v>280</v>
      </c>
      <c r="B139" s="61"/>
      <c r="C139" s="62">
        <v>1092.8499999999999</v>
      </c>
      <c r="D139" s="62"/>
      <c r="E139" s="62"/>
      <c r="F139" s="62"/>
      <c r="G139" s="62">
        <v>546.41999999999996</v>
      </c>
      <c r="H139" s="62"/>
      <c r="I139" s="62"/>
      <c r="J139" s="62"/>
    </row>
    <row r="140" spans="1:10" ht="18" customHeight="1" x14ac:dyDescent="0.25">
      <c r="A140" s="61" t="s">
        <v>284</v>
      </c>
      <c r="B140" s="61"/>
      <c r="C140" s="62">
        <v>1036.24</v>
      </c>
      <c r="D140" s="62"/>
      <c r="E140" s="62"/>
      <c r="F140" s="62"/>
      <c r="G140" s="62">
        <v>518.12</v>
      </c>
      <c r="H140" s="62"/>
      <c r="I140" s="62"/>
      <c r="J140" s="62"/>
    </row>
    <row r="141" spans="1:10" ht="18" customHeight="1" x14ac:dyDescent="0.25">
      <c r="A141" s="61" t="s">
        <v>283</v>
      </c>
      <c r="B141" s="61"/>
      <c r="C141" s="62">
        <v>1079.23</v>
      </c>
      <c r="D141" s="62"/>
      <c r="E141" s="62"/>
      <c r="F141" s="62"/>
      <c r="G141" s="62">
        <v>518.65</v>
      </c>
      <c r="H141" s="62"/>
      <c r="I141" s="62"/>
      <c r="J141" s="62"/>
    </row>
    <row r="142" spans="1:10" ht="18" customHeight="1" x14ac:dyDescent="0.25">
      <c r="A142" s="61" t="s">
        <v>281</v>
      </c>
      <c r="B142" s="61"/>
      <c r="C142" s="62">
        <v>1037.31</v>
      </c>
      <c r="D142" s="62"/>
      <c r="E142" s="62"/>
      <c r="F142" s="62"/>
      <c r="G142" s="63"/>
      <c r="H142" s="63"/>
      <c r="I142" s="63"/>
      <c r="J142" s="63"/>
    </row>
    <row r="143" spans="1:10" ht="18" customHeight="1" x14ac:dyDescent="0.25">
      <c r="A143" s="53" t="s">
        <v>285</v>
      </c>
      <c r="B143" s="53"/>
      <c r="C143" s="53"/>
      <c r="D143" s="53"/>
      <c r="E143" s="53"/>
      <c r="F143" s="53"/>
      <c r="G143" s="53"/>
      <c r="H143" s="53"/>
      <c r="I143" s="53"/>
      <c r="J143" s="53"/>
    </row>
    <row r="144" spans="1:10" ht="18" customHeight="1" x14ac:dyDescent="0.25">
      <c r="A144" s="61" t="s">
        <v>286</v>
      </c>
      <c r="B144" s="61"/>
      <c r="C144" s="64">
        <v>4419.62</v>
      </c>
      <c r="D144" s="64"/>
      <c r="E144" s="64"/>
      <c r="F144" s="64"/>
      <c r="G144" s="64" t="s">
        <v>292</v>
      </c>
      <c r="H144" s="64"/>
      <c r="I144" s="64"/>
      <c r="J144" s="64"/>
    </row>
    <row r="145" spans="1:10" ht="18" customHeight="1" x14ac:dyDescent="0.25">
      <c r="A145" s="61" t="s">
        <v>287</v>
      </c>
      <c r="B145" s="61"/>
      <c r="C145" s="64">
        <v>3715.52</v>
      </c>
      <c r="D145" s="64"/>
      <c r="E145" s="64"/>
      <c r="F145" s="64"/>
      <c r="G145" s="64">
        <v>1857.76</v>
      </c>
      <c r="H145" s="64"/>
      <c r="I145" s="64"/>
      <c r="J145" s="64"/>
    </row>
    <row r="146" spans="1:10" ht="18" customHeight="1" x14ac:dyDescent="0.25">
      <c r="A146" s="61" t="s">
        <v>290</v>
      </c>
      <c r="B146" s="61"/>
      <c r="C146" s="64">
        <v>1806.82</v>
      </c>
      <c r="D146" s="64"/>
      <c r="E146" s="64"/>
      <c r="F146" s="64"/>
      <c r="G146" s="64">
        <v>812.07</v>
      </c>
      <c r="H146" s="64"/>
      <c r="I146" s="64"/>
      <c r="J146" s="64"/>
    </row>
    <row r="147" spans="1:10" ht="18" customHeight="1" x14ac:dyDescent="0.25">
      <c r="A147" s="61" t="s">
        <v>291</v>
      </c>
      <c r="B147" s="61"/>
      <c r="C147" s="64">
        <v>1624.14</v>
      </c>
      <c r="D147" s="64"/>
      <c r="E147" s="64"/>
      <c r="F147" s="64"/>
      <c r="G147" s="64" t="s">
        <v>293</v>
      </c>
      <c r="H147" s="64"/>
      <c r="I147" s="64"/>
      <c r="J147" s="64"/>
    </row>
    <row r="148" spans="1:10" ht="18" customHeight="1" x14ac:dyDescent="0.25">
      <c r="A148" s="61" t="s">
        <v>288</v>
      </c>
      <c r="B148" s="61"/>
      <c r="C148" s="64">
        <v>1414.54</v>
      </c>
      <c r="D148" s="64"/>
      <c r="E148" s="64"/>
      <c r="F148" s="64"/>
      <c r="G148" s="64">
        <v>707.27</v>
      </c>
      <c r="H148" s="64"/>
      <c r="I148" s="64"/>
      <c r="J148" s="64"/>
    </row>
    <row r="149" spans="1:10" ht="18" customHeight="1" x14ac:dyDescent="0.25">
      <c r="A149" s="61" t="s">
        <v>280</v>
      </c>
      <c r="B149" s="61"/>
      <c r="C149" s="64">
        <v>966.51</v>
      </c>
      <c r="D149" s="64"/>
      <c r="E149" s="64"/>
      <c r="F149" s="64"/>
      <c r="G149" s="64">
        <v>483.25</v>
      </c>
      <c r="H149" s="64"/>
      <c r="I149" s="64"/>
      <c r="J149" s="64"/>
    </row>
    <row r="150" spans="1:10" ht="18" customHeight="1" x14ac:dyDescent="0.25">
      <c r="A150" s="61" t="s">
        <v>289</v>
      </c>
      <c r="B150" s="61"/>
      <c r="C150" s="64">
        <v>1020.91</v>
      </c>
      <c r="D150" s="64"/>
      <c r="E150" s="64"/>
      <c r="F150" s="64"/>
      <c r="G150" s="64">
        <v>510.45</v>
      </c>
      <c r="H150" s="64"/>
      <c r="I150" s="64"/>
      <c r="J150" s="64"/>
    </row>
    <row r="151" spans="1:10" ht="18" customHeight="1" x14ac:dyDescent="0.25">
      <c r="A151" s="61" t="s">
        <v>296</v>
      </c>
      <c r="B151" s="61"/>
      <c r="C151" s="64">
        <v>1040.7</v>
      </c>
      <c r="D151" s="64"/>
      <c r="E151" s="64"/>
      <c r="F151" s="64"/>
      <c r="G151" s="64">
        <v>520.35</v>
      </c>
      <c r="H151" s="64"/>
      <c r="I151" s="64"/>
      <c r="J151" s="64"/>
    </row>
    <row r="152" spans="1:10" ht="18" customHeight="1" x14ac:dyDescent="0.25">
      <c r="A152" s="53" t="s">
        <v>294</v>
      </c>
      <c r="B152" s="53"/>
      <c r="C152" s="53"/>
      <c r="D152" s="53"/>
      <c r="E152" s="53"/>
      <c r="F152" s="53"/>
      <c r="G152" s="53"/>
      <c r="H152" s="53"/>
      <c r="I152" s="53"/>
      <c r="J152" s="53"/>
    </row>
    <row r="153" spans="1:10" ht="18" customHeight="1" x14ac:dyDescent="0.25">
      <c r="A153" s="61" t="s">
        <v>286</v>
      </c>
      <c r="B153" s="61"/>
      <c r="C153" s="62">
        <v>1847.73</v>
      </c>
      <c r="D153" s="62"/>
      <c r="E153" s="62"/>
      <c r="F153" s="62"/>
      <c r="G153" s="62">
        <v>923.86</v>
      </c>
      <c r="H153" s="62"/>
      <c r="I153" s="62"/>
      <c r="J153" s="62"/>
    </row>
    <row r="154" spans="1:10" ht="18" customHeight="1" x14ac:dyDescent="0.25">
      <c r="A154" s="61" t="s">
        <v>287</v>
      </c>
      <c r="B154" s="61"/>
      <c r="C154" s="62">
        <v>1061.3499999999999</v>
      </c>
      <c r="D154" s="62"/>
      <c r="E154" s="62"/>
      <c r="F154" s="62"/>
      <c r="G154" s="62">
        <v>530.66999999999996</v>
      </c>
      <c r="H154" s="62"/>
      <c r="I154" s="62"/>
      <c r="J154" s="62"/>
    </row>
    <row r="155" spans="1:10" ht="18" customHeight="1" x14ac:dyDescent="0.25">
      <c r="A155" s="61" t="s">
        <v>290</v>
      </c>
      <c r="B155" s="61"/>
      <c r="C155" s="62">
        <v>603.37</v>
      </c>
      <c r="D155" s="62"/>
      <c r="E155" s="62"/>
      <c r="F155" s="62"/>
      <c r="G155" s="62">
        <v>301.68</v>
      </c>
      <c r="H155" s="62"/>
      <c r="I155" s="62"/>
      <c r="J155" s="62"/>
    </row>
    <row r="156" spans="1:10" ht="33" customHeight="1" x14ac:dyDescent="0.25">
      <c r="A156" s="29"/>
      <c r="B156" s="65" t="s">
        <v>295</v>
      </c>
      <c r="C156" s="65"/>
      <c r="D156" s="65"/>
      <c r="E156" s="65"/>
      <c r="F156" s="65"/>
      <c r="G156" s="65"/>
      <c r="H156" s="65"/>
      <c r="I156" s="65"/>
      <c r="J156" s="65"/>
    </row>
    <row r="157" spans="1:10" ht="65.25" customHeight="1" x14ac:dyDescent="0.25">
      <c r="A157" s="29"/>
      <c r="B157" s="30"/>
      <c r="C157" s="30"/>
      <c r="D157" s="30"/>
      <c r="E157" s="30"/>
      <c r="F157" s="30"/>
      <c r="G157" s="30"/>
      <c r="H157" s="30"/>
      <c r="I157" s="30"/>
      <c r="J157" s="30"/>
    </row>
    <row r="158" spans="1:10" ht="65.25" customHeight="1" x14ac:dyDescent="0.25">
      <c r="A158" s="29"/>
      <c r="B158" s="30"/>
      <c r="C158" s="30"/>
      <c r="D158" s="30"/>
      <c r="E158" s="30"/>
      <c r="F158" s="30"/>
      <c r="G158" s="30"/>
      <c r="H158" s="30"/>
      <c r="I158" s="30"/>
      <c r="J158" s="30"/>
    </row>
    <row r="159" spans="1:10" ht="65.25" customHeight="1" x14ac:dyDescent="0.25">
      <c r="A159" s="29"/>
      <c r="B159" s="30"/>
      <c r="C159" s="30"/>
      <c r="D159" s="30"/>
      <c r="E159" s="30"/>
      <c r="F159" s="30"/>
      <c r="G159" s="30"/>
      <c r="H159" s="30"/>
      <c r="I159" s="30"/>
      <c r="J159" s="30"/>
    </row>
    <row r="160" spans="1:10" ht="65.25" customHeight="1" x14ac:dyDescent="0.25">
      <c r="A160" s="29"/>
      <c r="B160" s="30"/>
      <c r="C160" s="30"/>
      <c r="D160" s="30"/>
      <c r="E160" s="30"/>
      <c r="F160" s="30"/>
      <c r="G160" s="30"/>
      <c r="H160" s="30"/>
      <c r="I160" s="30"/>
      <c r="J160" s="30"/>
    </row>
    <row r="161" spans="1:10" ht="65.25" customHeight="1" x14ac:dyDescent="0.25">
      <c r="A161" s="29"/>
      <c r="B161" s="30"/>
      <c r="C161" s="30"/>
      <c r="D161" s="30"/>
      <c r="E161" s="30"/>
      <c r="F161" s="30"/>
      <c r="G161" s="30"/>
      <c r="H161" s="30"/>
      <c r="I161" s="30"/>
      <c r="J161" s="30"/>
    </row>
    <row r="162" spans="1:10" ht="65.25" customHeight="1" x14ac:dyDescent="0.25">
      <c r="A162" s="29"/>
      <c r="B162" s="30"/>
      <c r="C162" s="30"/>
      <c r="D162" s="30"/>
      <c r="E162" s="30"/>
      <c r="F162" s="30"/>
      <c r="G162" s="30"/>
      <c r="H162" s="30"/>
      <c r="I162" s="30"/>
      <c r="J162" s="30"/>
    </row>
    <row r="164" spans="1:10" ht="74.25" customHeight="1" x14ac:dyDescent="0.25">
      <c r="A164" s="14" t="s">
        <v>60</v>
      </c>
      <c r="B164" s="54" t="s">
        <v>61</v>
      </c>
      <c r="C164" s="54"/>
      <c r="D164" s="54"/>
      <c r="E164" s="54"/>
      <c r="F164" s="54"/>
      <c r="G164" s="54"/>
      <c r="H164" s="54"/>
      <c r="I164" s="54"/>
      <c r="J164" s="54"/>
    </row>
  </sheetData>
  <sheetProtection password="CF66" sheet="1" objects="1" scenarios="1" selectLockedCells="1" selectUnlockedCells="1"/>
  <mergeCells count="423">
    <mergeCell ref="B156:J156"/>
    <mergeCell ref="G151:J151"/>
    <mergeCell ref="A152:J152"/>
    <mergeCell ref="A153:B153"/>
    <mergeCell ref="A154:B154"/>
    <mergeCell ref="A155:B155"/>
    <mergeCell ref="C153:F153"/>
    <mergeCell ref="C154:F154"/>
    <mergeCell ref="C155:F155"/>
    <mergeCell ref="G153:J153"/>
    <mergeCell ref="G154:J154"/>
    <mergeCell ref="G155:J155"/>
    <mergeCell ref="A143:J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C144:F144"/>
    <mergeCell ref="C145:F145"/>
    <mergeCell ref="C146:F146"/>
    <mergeCell ref="C147:F147"/>
    <mergeCell ref="C148:F148"/>
    <mergeCell ref="C149:F149"/>
    <mergeCell ref="C150:F150"/>
    <mergeCell ref="C151:F151"/>
    <mergeCell ref="G144:J144"/>
    <mergeCell ref="G145:J145"/>
    <mergeCell ref="G146:J146"/>
    <mergeCell ref="G147:J147"/>
    <mergeCell ref="G148:J148"/>
    <mergeCell ref="G149:J149"/>
    <mergeCell ref="G150:J150"/>
    <mergeCell ref="A142:B142"/>
    <mergeCell ref="C137:F137"/>
    <mergeCell ref="C138:F138"/>
    <mergeCell ref="C139:F139"/>
    <mergeCell ref="C140:F140"/>
    <mergeCell ref="C141:F141"/>
    <mergeCell ref="C142:F142"/>
    <mergeCell ref="G137:J137"/>
    <mergeCell ref="G138:J138"/>
    <mergeCell ref="G139:J139"/>
    <mergeCell ref="G140:J140"/>
    <mergeCell ref="G141:J141"/>
    <mergeCell ref="G142:J142"/>
    <mergeCell ref="A135:B135"/>
    <mergeCell ref="C135:F135"/>
    <mergeCell ref="G135:J135"/>
    <mergeCell ref="A136:J136"/>
    <mergeCell ref="A137:B137"/>
    <mergeCell ref="A138:B138"/>
    <mergeCell ref="A139:B139"/>
    <mergeCell ref="A140:B140"/>
    <mergeCell ref="A141:B141"/>
    <mergeCell ref="A74:E74"/>
    <mergeCell ref="G74:H74"/>
    <mergeCell ref="I74:J74"/>
    <mergeCell ref="A78:E78"/>
    <mergeCell ref="G78:H78"/>
    <mergeCell ref="I78:J78"/>
    <mergeCell ref="A75:E75"/>
    <mergeCell ref="G75:H75"/>
    <mergeCell ref="I75:J75"/>
    <mergeCell ref="A76:E76"/>
    <mergeCell ref="I76:J76"/>
    <mergeCell ref="G76:H76"/>
    <mergeCell ref="A77:E77"/>
    <mergeCell ref="G77:H77"/>
    <mergeCell ref="I77:J77"/>
    <mergeCell ref="A71:E71"/>
    <mergeCell ref="G71:H71"/>
    <mergeCell ref="I71:J71"/>
    <mergeCell ref="A72:E72"/>
    <mergeCell ref="G72:H72"/>
    <mergeCell ref="I72:J72"/>
    <mergeCell ref="A73:E73"/>
    <mergeCell ref="G73:H73"/>
    <mergeCell ref="I73:J73"/>
    <mergeCell ref="A68:E68"/>
    <mergeCell ref="G68:H68"/>
    <mergeCell ref="I68:J68"/>
    <mergeCell ref="A69:E69"/>
    <mergeCell ref="G69:H69"/>
    <mergeCell ref="I69:J69"/>
    <mergeCell ref="A70:E70"/>
    <mergeCell ref="G70:H70"/>
    <mergeCell ref="I70:J70"/>
    <mergeCell ref="A63:E63"/>
    <mergeCell ref="G63:H63"/>
    <mergeCell ref="I63:J63"/>
    <mergeCell ref="G65:H65"/>
    <mergeCell ref="I65:J65"/>
    <mergeCell ref="A66:E66"/>
    <mergeCell ref="G66:H66"/>
    <mergeCell ref="I66:J66"/>
    <mergeCell ref="A67:E67"/>
    <mergeCell ref="G67:H67"/>
    <mergeCell ref="I67:J67"/>
    <mergeCell ref="A64:E64"/>
    <mergeCell ref="G64:H64"/>
    <mergeCell ref="I64:J64"/>
    <mergeCell ref="A65:E65"/>
    <mergeCell ref="B164:J164"/>
    <mergeCell ref="G14:H14"/>
    <mergeCell ref="I14:J14"/>
    <mergeCell ref="G15:H15"/>
    <mergeCell ref="I15:J15"/>
    <mergeCell ref="G16:H16"/>
    <mergeCell ref="I16:J16"/>
    <mergeCell ref="B14:E14"/>
    <mergeCell ref="B15:E15"/>
    <mergeCell ref="B16:E16"/>
    <mergeCell ref="B17:J17"/>
    <mergeCell ref="A60:E60"/>
    <mergeCell ref="G60:H60"/>
    <mergeCell ref="I60:J60"/>
    <mergeCell ref="A61:E61"/>
    <mergeCell ref="G61:H61"/>
    <mergeCell ref="I61:J61"/>
    <mergeCell ref="A62:E62"/>
    <mergeCell ref="G62:H62"/>
    <mergeCell ref="I62:J62"/>
    <mergeCell ref="A18:J18"/>
    <mergeCell ref="A20:E20"/>
    <mergeCell ref="G20:H20"/>
    <mergeCell ref="I20:J20"/>
    <mergeCell ref="A2:J2"/>
    <mergeCell ref="A3:J3"/>
    <mergeCell ref="A4:J4"/>
    <mergeCell ref="A5:J5"/>
    <mergeCell ref="A6:J6"/>
    <mergeCell ref="A7:J7"/>
    <mergeCell ref="B13:E13"/>
    <mergeCell ref="G13:H13"/>
    <mergeCell ref="I13:J13"/>
    <mergeCell ref="B12:E12"/>
    <mergeCell ref="G10:J10"/>
    <mergeCell ref="F10:F11"/>
    <mergeCell ref="A10:E11"/>
    <mergeCell ref="G11:H11"/>
    <mergeCell ref="I11:J11"/>
    <mergeCell ref="G12:H12"/>
    <mergeCell ref="I12:J12"/>
    <mergeCell ref="A21:E21"/>
    <mergeCell ref="G21:H21"/>
    <mergeCell ref="I21:J21"/>
    <mergeCell ref="G19:H19"/>
    <mergeCell ref="I19:J19"/>
    <mergeCell ref="A19:E19"/>
    <mergeCell ref="A24:E24"/>
    <mergeCell ref="G24:H24"/>
    <mergeCell ref="I24:J24"/>
    <mergeCell ref="A25:E25"/>
    <mergeCell ref="G25:H25"/>
    <mergeCell ref="I25:J25"/>
    <mergeCell ref="A22:E22"/>
    <mergeCell ref="G22:H22"/>
    <mergeCell ref="I22:J22"/>
    <mergeCell ref="A23:E23"/>
    <mergeCell ref="G23:H23"/>
    <mergeCell ref="I23:J23"/>
    <mergeCell ref="A28:E28"/>
    <mergeCell ref="G28:H28"/>
    <mergeCell ref="I28:J28"/>
    <mergeCell ref="A29:E29"/>
    <mergeCell ref="G29:H29"/>
    <mergeCell ref="I29:J29"/>
    <mergeCell ref="A26:E26"/>
    <mergeCell ref="G26:H26"/>
    <mergeCell ref="I26:J26"/>
    <mergeCell ref="A27:E27"/>
    <mergeCell ref="G27:H27"/>
    <mergeCell ref="I27:J27"/>
    <mergeCell ref="A32:E32"/>
    <mergeCell ref="G32:H32"/>
    <mergeCell ref="I32:J32"/>
    <mergeCell ref="A33:E33"/>
    <mergeCell ref="G33:H33"/>
    <mergeCell ref="I33:J33"/>
    <mergeCell ref="A30:E30"/>
    <mergeCell ref="G30:H30"/>
    <mergeCell ref="I30:J30"/>
    <mergeCell ref="A31:E31"/>
    <mergeCell ref="G31:H31"/>
    <mergeCell ref="I31:J31"/>
    <mergeCell ref="A37:E37"/>
    <mergeCell ref="G37:H37"/>
    <mergeCell ref="I37:J37"/>
    <mergeCell ref="A38:E38"/>
    <mergeCell ref="G38:H38"/>
    <mergeCell ref="I38:J38"/>
    <mergeCell ref="A34:E34"/>
    <mergeCell ref="G34:H34"/>
    <mergeCell ref="I34:J34"/>
    <mergeCell ref="A35:J35"/>
    <mergeCell ref="A36:E36"/>
    <mergeCell ref="G36:H36"/>
    <mergeCell ref="I36:J36"/>
    <mergeCell ref="A41:E41"/>
    <mergeCell ref="G41:H41"/>
    <mergeCell ref="I41:J41"/>
    <mergeCell ref="A42:E42"/>
    <mergeCell ref="G42:H42"/>
    <mergeCell ref="I42:J42"/>
    <mergeCell ref="A39:E39"/>
    <mergeCell ref="G39:H39"/>
    <mergeCell ref="I39:J39"/>
    <mergeCell ref="A40:E40"/>
    <mergeCell ref="G40:H40"/>
    <mergeCell ref="I40:J40"/>
    <mergeCell ref="A45:E45"/>
    <mergeCell ref="G45:H45"/>
    <mergeCell ref="I45:J45"/>
    <mergeCell ref="A46:E46"/>
    <mergeCell ref="G46:H46"/>
    <mergeCell ref="I46:J46"/>
    <mergeCell ref="A43:E43"/>
    <mergeCell ref="G43:H43"/>
    <mergeCell ref="I43:J43"/>
    <mergeCell ref="A44:E44"/>
    <mergeCell ref="G44:H44"/>
    <mergeCell ref="I44:J44"/>
    <mergeCell ref="A49:E49"/>
    <mergeCell ref="G49:H49"/>
    <mergeCell ref="I49:J49"/>
    <mergeCell ref="A50:E50"/>
    <mergeCell ref="G50:H50"/>
    <mergeCell ref="I50:J50"/>
    <mergeCell ref="A47:E47"/>
    <mergeCell ref="G47:H47"/>
    <mergeCell ref="I47:J47"/>
    <mergeCell ref="A48:E48"/>
    <mergeCell ref="G48:H48"/>
    <mergeCell ref="I48:J48"/>
    <mergeCell ref="A53:E53"/>
    <mergeCell ref="G53:H53"/>
    <mergeCell ref="I53:J53"/>
    <mergeCell ref="A54:E54"/>
    <mergeCell ref="G54:H54"/>
    <mergeCell ref="I54:J54"/>
    <mergeCell ref="A51:E51"/>
    <mergeCell ref="G51:H51"/>
    <mergeCell ref="I51:J51"/>
    <mergeCell ref="A52:E52"/>
    <mergeCell ref="G52:H52"/>
    <mergeCell ref="I52:J52"/>
    <mergeCell ref="A57:E57"/>
    <mergeCell ref="G57:H57"/>
    <mergeCell ref="I57:J57"/>
    <mergeCell ref="B58:J58"/>
    <mergeCell ref="A59:J59"/>
    <mergeCell ref="A55:E55"/>
    <mergeCell ref="G55:H55"/>
    <mergeCell ref="I55:J55"/>
    <mergeCell ref="A56:E56"/>
    <mergeCell ref="G56:H56"/>
    <mergeCell ref="I56:J56"/>
    <mergeCell ref="A79:E79"/>
    <mergeCell ref="G79:H79"/>
    <mergeCell ref="I79:J79"/>
    <mergeCell ref="A80:E80"/>
    <mergeCell ref="G80:H80"/>
    <mergeCell ref="I80:J80"/>
    <mergeCell ref="A81:E81"/>
    <mergeCell ref="G81:H81"/>
    <mergeCell ref="I81:J81"/>
    <mergeCell ref="A82:E82"/>
    <mergeCell ref="G82:H82"/>
    <mergeCell ref="I82:J82"/>
    <mergeCell ref="A83:E83"/>
    <mergeCell ref="G83:H83"/>
    <mergeCell ref="I83:J83"/>
    <mergeCell ref="A84:E84"/>
    <mergeCell ref="G84:H84"/>
    <mergeCell ref="I84:J84"/>
    <mergeCell ref="A85:E85"/>
    <mergeCell ref="I85:J85"/>
    <mergeCell ref="G85:H85"/>
    <mergeCell ref="A86:E86"/>
    <mergeCell ref="G86:H86"/>
    <mergeCell ref="I86:J86"/>
    <mergeCell ref="A87:E87"/>
    <mergeCell ref="G87:H87"/>
    <mergeCell ref="I87:J87"/>
    <mergeCell ref="A88:E88"/>
    <mergeCell ref="G88:H88"/>
    <mergeCell ref="I88:J88"/>
    <mergeCell ref="A89:E89"/>
    <mergeCell ref="G89:H89"/>
    <mergeCell ref="I89:J89"/>
    <mergeCell ref="A90:E90"/>
    <mergeCell ref="I90:J90"/>
    <mergeCell ref="G90:H90"/>
    <mergeCell ref="A91:E91"/>
    <mergeCell ref="G91:H91"/>
    <mergeCell ref="I91:J91"/>
    <mergeCell ref="A92:E92"/>
    <mergeCell ref="G92:H92"/>
    <mergeCell ref="I92:J92"/>
    <mergeCell ref="A93:E93"/>
    <mergeCell ref="G93:H93"/>
    <mergeCell ref="I93:J93"/>
    <mergeCell ref="A94:E94"/>
    <mergeCell ref="G94:H94"/>
    <mergeCell ref="I94:J94"/>
    <mergeCell ref="A95:E95"/>
    <mergeCell ref="I95:J95"/>
    <mergeCell ref="G95:H95"/>
    <mergeCell ref="A96:E96"/>
    <mergeCell ref="G96:H96"/>
    <mergeCell ref="I96:J96"/>
    <mergeCell ref="A97:E97"/>
    <mergeCell ref="I97:J97"/>
    <mergeCell ref="G97:H97"/>
    <mergeCell ref="A98:E98"/>
    <mergeCell ref="G98:H98"/>
    <mergeCell ref="I98:J98"/>
    <mergeCell ref="A99:E99"/>
    <mergeCell ref="G99:H99"/>
    <mergeCell ref="I99:J99"/>
    <mergeCell ref="A100:E100"/>
    <mergeCell ref="G100:H100"/>
    <mergeCell ref="I100:J100"/>
    <mergeCell ref="A101:E101"/>
    <mergeCell ref="I101:J101"/>
    <mergeCell ref="G101:H101"/>
    <mergeCell ref="A102:J102"/>
    <mergeCell ref="A103:E103"/>
    <mergeCell ref="I103:J103"/>
    <mergeCell ref="G103:H103"/>
    <mergeCell ref="A104:E104"/>
    <mergeCell ref="G104:H104"/>
    <mergeCell ref="I104:J104"/>
    <mergeCell ref="A105:E105"/>
    <mergeCell ref="G105:H105"/>
    <mergeCell ref="I105:J105"/>
    <mergeCell ref="A106:E106"/>
    <mergeCell ref="G106:H106"/>
    <mergeCell ref="I106:J106"/>
    <mergeCell ref="A107:E107"/>
    <mergeCell ref="G107:H107"/>
    <mergeCell ref="I107:J107"/>
    <mergeCell ref="A108:E108"/>
    <mergeCell ref="G108:H108"/>
    <mergeCell ref="I108:J108"/>
    <mergeCell ref="A109:E109"/>
    <mergeCell ref="G109:H109"/>
    <mergeCell ref="I109:J109"/>
    <mergeCell ref="A110:E110"/>
    <mergeCell ref="G110:H110"/>
    <mergeCell ref="I110:J110"/>
    <mergeCell ref="A111:E111"/>
    <mergeCell ref="G111:H111"/>
    <mergeCell ref="I111:J111"/>
    <mergeCell ref="A112:E112"/>
    <mergeCell ref="G112:H112"/>
    <mergeCell ref="I112:J112"/>
    <mergeCell ref="A113:E113"/>
    <mergeCell ref="G113:H113"/>
    <mergeCell ref="I113:J113"/>
    <mergeCell ref="A114:E114"/>
    <mergeCell ref="G114:H114"/>
    <mergeCell ref="I114:J114"/>
    <mergeCell ref="A115:E115"/>
    <mergeCell ref="G115:H115"/>
    <mergeCell ref="I115:J115"/>
    <mergeCell ref="A116:E116"/>
    <mergeCell ref="G116:H116"/>
    <mergeCell ref="I116:J116"/>
    <mergeCell ref="A117:E117"/>
    <mergeCell ref="G117:H117"/>
    <mergeCell ref="I117:J117"/>
    <mergeCell ref="A118:E118"/>
    <mergeCell ref="I118:J118"/>
    <mergeCell ref="G118:H118"/>
    <mergeCell ref="A119:E119"/>
    <mergeCell ref="G119:H119"/>
    <mergeCell ref="I119:J119"/>
    <mergeCell ref="A120:E120"/>
    <mergeCell ref="G120:H120"/>
    <mergeCell ref="I120:J120"/>
    <mergeCell ref="A121:E121"/>
    <mergeCell ref="G121:H121"/>
    <mergeCell ref="I121:J121"/>
    <mergeCell ref="A122:E122"/>
    <mergeCell ref="G122:H122"/>
    <mergeCell ref="I122:J122"/>
    <mergeCell ref="A123:E123"/>
    <mergeCell ref="G123:H123"/>
    <mergeCell ref="I123:J123"/>
    <mergeCell ref="A124:E124"/>
    <mergeCell ref="G124:H124"/>
    <mergeCell ref="I124:J124"/>
    <mergeCell ref="A125:E125"/>
    <mergeCell ref="G125:H125"/>
    <mergeCell ref="I125:J125"/>
    <mergeCell ref="A126:E126"/>
    <mergeCell ref="G126:H126"/>
    <mergeCell ref="I126:J126"/>
    <mergeCell ref="A127:E127"/>
    <mergeCell ref="G127:H127"/>
    <mergeCell ref="I127:J127"/>
    <mergeCell ref="A131:J131"/>
    <mergeCell ref="A132:E132"/>
    <mergeCell ref="G132:H132"/>
    <mergeCell ref="I132:J132"/>
    <mergeCell ref="A133:E133"/>
    <mergeCell ref="G133:H133"/>
    <mergeCell ref="I133:J133"/>
    <mergeCell ref="B134:J134"/>
    <mergeCell ref="A128:E128"/>
    <mergeCell ref="G128:H128"/>
    <mergeCell ref="I128:J128"/>
    <mergeCell ref="A129:E129"/>
    <mergeCell ref="G129:H129"/>
    <mergeCell ref="I129:J129"/>
    <mergeCell ref="A130:E130"/>
    <mergeCell ref="G130:H130"/>
    <mergeCell ref="I130:J130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view="pageBreakPreview" topLeftCell="A8" zoomScaleNormal="100" zoomScaleSheetLayoutView="100" workbookViewId="0">
      <selection activeCell="H12" sqref="H12:I12"/>
    </sheetView>
  </sheetViews>
  <sheetFormatPr defaultRowHeight="15.75" x14ac:dyDescent="0.25"/>
  <cols>
    <col min="1" max="1" width="5.140625" style="1" customWidth="1"/>
    <col min="2" max="16384" width="9.140625" style="1"/>
  </cols>
  <sheetData>
    <row r="2" spans="1:11" x14ac:dyDescent="0.25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3" t="s">
        <v>63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25"/>
      <c r="B4" s="25"/>
      <c r="C4" s="25"/>
      <c r="D4" s="25"/>
      <c r="E4" s="2" t="s">
        <v>31</v>
      </c>
      <c r="F4" s="31">
        <v>2016</v>
      </c>
      <c r="G4" s="28" t="s">
        <v>39</v>
      </c>
      <c r="H4" s="25"/>
      <c r="I4" s="25"/>
      <c r="J4" s="25"/>
      <c r="K4" s="25"/>
    </row>
    <row r="6" spans="1:11" ht="96" customHeight="1" x14ac:dyDescent="0.25">
      <c r="A6" s="12"/>
      <c r="B6" s="53" t="s">
        <v>64</v>
      </c>
      <c r="C6" s="53"/>
      <c r="D6" s="53"/>
      <c r="E6" s="53"/>
      <c r="F6" s="53" t="s">
        <v>65</v>
      </c>
      <c r="G6" s="53"/>
      <c r="H6" s="53" t="s">
        <v>66</v>
      </c>
      <c r="I6" s="53"/>
      <c r="J6" s="53" t="s">
        <v>67</v>
      </c>
      <c r="K6" s="53"/>
    </row>
    <row r="7" spans="1:11" ht="47.25" customHeight="1" x14ac:dyDescent="0.25">
      <c r="A7" s="26" t="s">
        <v>3</v>
      </c>
      <c r="B7" s="49" t="s">
        <v>68</v>
      </c>
      <c r="C7" s="49"/>
      <c r="D7" s="49"/>
      <c r="E7" s="49"/>
      <c r="F7" s="67"/>
      <c r="G7" s="67"/>
      <c r="H7" s="67"/>
      <c r="I7" s="67"/>
      <c r="J7" s="52">
        <v>64.66</v>
      </c>
      <c r="K7" s="52"/>
    </row>
    <row r="8" spans="1:11" ht="47.25" customHeight="1" x14ac:dyDescent="0.25">
      <c r="A8" s="16" t="s">
        <v>5</v>
      </c>
      <c r="B8" s="49" t="s">
        <v>69</v>
      </c>
      <c r="C8" s="49"/>
      <c r="D8" s="49"/>
      <c r="E8" s="49"/>
      <c r="F8" s="67"/>
      <c r="G8" s="67"/>
      <c r="H8" s="67"/>
      <c r="I8" s="67"/>
      <c r="J8" s="55">
        <v>0</v>
      </c>
      <c r="K8" s="55"/>
    </row>
    <row r="9" spans="1:11" ht="47.25" customHeight="1" x14ac:dyDescent="0.25">
      <c r="A9" s="26" t="s">
        <v>7</v>
      </c>
      <c r="B9" s="49" t="s">
        <v>70</v>
      </c>
      <c r="C9" s="49"/>
      <c r="D9" s="49"/>
      <c r="E9" s="49"/>
      <c r="F9" s="67"/>
      <c r="G9" s="67"/>
      <c r="H9" s="67"/>
      <c r="I9" s="67"/>
      <c r="J9" s="55">
        <v>0</v>
      </c>
      <c r="K9" s="55"/>
    </row>
    <row r="10" spans="1:11" ht="47.25" customHeight="1" x14ac:dyDescent="0.25">
      <c r="A10" s="27" t="s">
        <v>9</v>
      </c>
      <c r="B10" s="49" t="s">
        <v>71</v>
      </c>
      <c r="C10" s="49"/>
      <c r="D10" s="49"/>
      <c r="E10" s="49"/>
      <c r="F10" s="67"/>
      <c r="G10" s="67"/>
      <c r="H10" s="67"/>
      <c r="I10" s="67"/>
      <c r="J10" s="52">
        <v>15.81</v>
      </c>
      <c r="K10" s="52"/>
    </row>
    <row r="11" spans="1:11" ht="94.5" customHeight="1" x14ac:dyDescent="0.25">
      <c r="A11" s="27" t="s">
        <v>11</v>
      </c>
      <c r="B11" s="49" t="s">
        <v>72</v>
      </c>
      <c r="C11" s="49"/>
      <c r="D11" s="49"/>
      <c r="E11" s="49"/>
      <c r="F11" s="67"/>
      <c r="G11" s="67"/>
      <c r="H11" s="67"/>
      <c r="I11" s="67"/>
      <c r="J11" s="55">
        <v>0</v>
      </c>
      <c r="K11" s="55"/>
    </row>
    <row r="12" spans="1:11" ht="178.5" customHeight="1" x14ac:dyDescent="0.25">
      <c r="A12" s="27" t="s">
        <v>13</v>
      </c>
      <c r="B12" s="49" t="s">
        <v>73</v>
      </c>
      <c r="C12" s="49"/>
      <c r="D12" s="49"/>
      <c r="E12" s="49"/>
      <c r="F12" s="67"/>
      <c r="G12" s="67"/>
      <c r="H12" s="67"/>
      <c r="I12" s="67"/>
      <c r="J12" s="52">
        <v>29.68</v>
      </c>
      <c r="K12" s="52"/>
    </row>
    <row r="14" spans="1:11" ht="48.75" customHeight="1" x14ac:dyDescent="0.25">
      <c r="A14" s="66" t="s">
        <v>60</v>
      </c>
      <c r="B14" s="66"/>
      <c r="C14" s="54" t="s">
        <v>74</v>
      </c>
      <c r="D14" s="54"/>
      <c r="E14" s="54"/>
      <c r="F14" s="54"/>
      <c r="G14" s="54"/>
      <c r="H14" s="54"/>
      <c r="I14" s="54"/>
      <c r="J14" s="54"/>
      <c r="K14" s="54"/>
    </row>
  </sheetData>
  <sheetProtection password="CF66" sheet="1" objects="1" scenarios="1" selectLockedCells="1" selectUnlockedCells="1"/>
  <mergeCells count="32">
    <mergeCell ref="J6:K6"/>
    <mergeCell ref="H6:I6"/>
    <mergeCell ref="F6:G6"/>
    <mergeCell ref="B6:E6"/>
    <mergeCell ref="B7:E7"/>
    <mergeCell ref="F7:G7"/>
    <mergeCell ref="H7:I7"/>
    <mergeCell ref="J7:K7"/>
    <mergeCell ref="B8:E8"/>
    <mergeCell ref="F8:G8"/>
    <mergeCell ref="H8:I8"/>
    <mergeCell ref="J8:K8"/>
    <mergeCell ref="B9:E9"/>
    <mergeCell ref="F9:G9"/>
    <mergeCell ref="H9:I9"/>
    <mergeCell ref="J9:K9"/>
    <mergeCell ref="A2:K2"/>
    <mergeCell ref="A3:K3"/>
    <mergeCell ref="J11:K11"/>
    <mergeCell ref="A14:B14"/>
    <mergeCell ref="C14:K14"/>
    <mergeCell ref="B12:E12"/>
    <mergeCell ref="F12:G12"/>
    <mergeCell ref="H12:I12"/>
    <mergeCell ref="J12:K12"/>
    <mergeCell ref="B11:E11"/>
    <mergeCell ref="B10:E10"/>
    <mergeCell ref="F10:G10"/>
    <mergeCell ref="H10:I10"/>
    <mergeCell ref="J10:K10"/>
    <mergeCell ref="F11:G11"/>
    <mergeCell ref="H11:I11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view="pageBreakPreview" zoomScaleNormal="100" zoomScaleSheetLayoutView="100" workbookViewId="0">
      <selection activeCell="B26" sqref="B26:K26"/>
    </sheetView>
  </sheetViews>
  <sheetFormatPr defaultRowHeight="15.75" x14ac:dyDescent="0.25"/>
  <cols>
    <col min="1" max="1" width="5.28515625" style="1" customWidth="1"/>
    <col min="2" max="6" width="9.140625" style="1"/>
    <col min="7" max="7" width="10.28515625" style="1" customWidth="1"/>
    <col min="8" max="16384" width="9.140625" style="1"/>
  </cols>
  <sheetData>
    <row r="2" spans="1:11" x14ac:dyDescent="0.25">
      <c r="A2" s="33" t="s">
        <v>75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3" t="s">
        <v>76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33" t="s">
        <v>77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25">
      <c r="A5" s="25"/>
      <c r="B5" s="25"/>
      <c r="C5" s="25"/>
      <c r="D5" s="25"/>
      <c r="E5" s="2" t="s">
        <v>31</v>
      </c>
      <c r="F5" s="31">
        <v>2016</v>
      </c>
      <c r="G5" s="28" t="s">
        <v>39</v>
      </c>
      <c r="H5" s="25"/>
      <c r="I5" s="25"/>
      <c r="J5" s="25"/>
      <c r="K5" s="25"/>
    </row>
    <row r="7" spans="1:11" ht="64.5" customHeight="1" x14ac:dyDescent="0.25">
      <c r="A7" s="53" t="s">
        <v>78</v>
      </c>
      <c r="B7" s="53"/>
      <c r="C7" s="53"/>
      <c r="D7" s="53"/>
      <c r="E7" s="53"/>
      <c r="F7" s="53"/>
      <c r="G7" s="53"/>
      <c r="H7" s="53" t="s">
        <v>80</v>
      </c>
      <c r="I7" s="53"/>
      <c r="J7" s="53" t="s">
        <v>79</v>
      </c>
      <c r="K7" s="53"/>
    </row>
    <row r="8" spans="1:11" ht="31.5" customHeight="1" x14ac:dyDescent="0.25">
      <c r="A8" s="69" t="s">
        <v>3</v>
      </c>
      <c r="B8" s="49" t="s">
        <v>81</v>
      </c>
      <c r="C8" s="49"/>
      <c r="D8" s="49"/>
      <c r="E8" s="49"/>
      <c r="F8" s="49"/>
      <c r="G8" s="49"/>
      <c r="H8" s="50">
        <f>H10+H11+H12+H13+H14+H18+H25</f>
        <v>11090.97</v>
      </c>
      <c r="I8" s="50"/>
      <c r="J8" s="50">
        <f>J10+J11+J12+J13+J14+J18+J25</f>
        <v>3452.6800000000003</v>
      </c>
      <c r="K8" s="50"/>
    </row>
    <row r="9" spans="1:11" x14ac:dyDescent="0.25">
      <c r="A9" s="69"/>
      <c r="B9" s="70" t="s">
        <v>82</v>
      </c>
      <c r="C9" s="70"/>
      <c r="D9" s="70"/>
      <c r="E9" s="70"/>
      <c r="F9" s="70"/>
      <c r="G9" s="70"/>
      <c r="H9" s="70"/>
      <c r="I9" s="70"/>
      <c r="J9" s="70"/>
      <c r="K9" s="70"/>
    </row>
    <row r="10" spans="1:11" x14ac:dyDescent="0.25">
      <c r="A10" s="69"/>
      <c r="B10" s="68" t="s">
        <v>83</v>
      </c>
      <c r="C10" s="68"/>
      <c r="D10" s="68"/>
      <c r="E10" s="68"/>
      <c r="F10" s="68"/>
      <c r="G10" s="68"/>
      <c r="H10" s="74">
        <v>475.51</v>
      </c>
      <c r="I10" s="74"/>
      <c r="J10" s="74">
        <v>463.34</v>
      </c>
      <c r="K10" s="74"/>
    </row>
    <row r="11" spans="1:11" x14ac:dyDescent="0.25">
      <c r="A11" s="69"/>
      <c r="B11" s="68" t="s">
        <v>84</v>
      </c>
      <c r="C11" s="68"/>
      <c r="D11" s="68"/>
      <c r="E11" s="68"/>
      <c r="F11" s="68"/>
      <c r="G11" s="68"/>
      <c r="H11" s="50">
        <v>381.2</v>
      </c>
      <c r="I11" s="50"/>
      <c r="J11" s="50">
        <v>371.54</v>
      </c>
      <c r="K11" s="50"/>
    </row>
    <row r="12" spans="1:11" x14ac:dyDescent="0.25">
      <c r="A12" s="69"/>
      <c r="B12" s="68" t="s">
        <v>85</v>
      </c>
      <c r="C12" s="68"/>
      <c r="D12" s="68"/>
      <c r="E12" s="68"/>
      <c r="F12" s="68"/>
      <c r="G12" s="68"/>
      <c r="H12" s="50">
        <v>1245.74</v>
      </c>
      <c r="I12" s="50"/>
      <c r="J12" s="50">
        <v>1213.8599999999999</v>
      </c>
      <c r="K12" s="50"/>
    </row>
    <row r="13" spans="1:11" x14ac:dyDescent="0.25">
      <c r="A13" s="69"/>
      <c r="B13" s="68" t="s">
        <v>86</v>
      </c>
      <c r="C13" s="68"/>
      <c r="D13" s="68"/>
      <c r="E13" s="68"/>
      <c r="F13" s="68"/>
      <c r="G13" s="68"/>
      <c r="H13" s="50">
        <v>0</v>
      </c>
      <c r="I13" s="50"/>
      <c r="J13" s="50">
        <v>0</v>
      </c>
      <c r="K13" s="50"/>
    </row>
    <row r="14" spans="1:11" x14ac:dyDescent="0.25">
      <c r="A14" s="69"/>
      <c r="B14" s="68" t="s">
        <v>87</v>
      </c>
      <c r="C14" s="68"/>
      <c r="D14" s="68"/>
      <c r="E14" s="68"/>
      <c r="F14" s="68"/>
      <c r="G14" s="68"/>
      <c r="H14" s="50">
        <f>H16+H17</f>
        <v>1236.21</v>
      </c>
      <c r="I14" s="50"/>
      <c r="J14" s="50">
        <f>J16+J17</f>
        <v>1052.72</v>
      </c>
      <c r="K14" s="50"/>
    </row>
    <row r="15" spans="1:11" x14ac:dyDescent="0.25">
      <c r="A15" s="69"/>
      <c r="B15" s="70" t="s">
        <v>88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5">
      <c r="A16" s="69"/>
      <c r="B16" s="68" t="s">
        <v>89</v>
      </c>
      <c r="C16" s="68"/>
      <c r="D16" s="68"/>
      <c r="E16" s="68"/>
      <c r="F16" s="68"/>
      <c r="G16" s="68"/>
      <c r="H16" s="50">
        <v>151.68</v>
      </c>
      <c r="I16" s="50"/>
      <c r="J16" s="50">
        <v>147.81</v>
      </c>
      <c r="K16" s="50"/>
    </row>
    <row r="17" spans="1:11" ht="32.25" customHeight="1" x14ac:dyDescent="0.25">
      <c r="A17" s="69"/>
      <c r="B17" s="69" t="s">
        <v>90</v>
      </c>
      <c r="C17" s="69"/>
      <c r="D17" s="69"/>
      <c r="E17" s="69"/>
      <c r="F17" s="69"/>
      <c r="G17" s="69"/>
      <c r="H17" s="50">
        <v>1084.53</v>
      </c>
      <c r="I17" s="50"/>
      <c r="J17" s="50">
        <v>904.91</v>
      </c>
      <c r="K17" s="50"/>
    </row>
    <row r="18" spans="1:11" x14ac:dyDescent="0.25">
      <c r="A18" s="69"/>
      <c r="B18" s="68" t="s">
        <v>91</v>
      </c>
      <c r="C18" s="68"/>
      <c r="D18" s="68"/>
      <c r="E18" s="68"/>
      <c r="F18" s="68"/>
      <c r="G18" s="68"/>
      <c r="H18" s="50">
        <f>H20+H21+H22+H23+H24</f>
        <v>7752.3099999999995</v>
      </c>
      <c r="I18" s="50"/>
      <c r="J18" s="50">
        <f>J20+J21+J22+J23+J24</f>
        <v>351.22</v>
      </c>
      <c r="K18" s="50"/>
    </row>
    <row r="19" spans="1:11" x14ac:dyDescent="0.25">
      <c r="A19" s="69"/>
      <c r="B19" s="70" t="s">
        <v>82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1" x14ac:dyDescent="0.25">
      <c r="A20" s="69"/>
      <c r="B20" s="68" t="s">
        <v>92</v>
      </c>
      <c r="C20" s="68"/>
      <c r="D20" s="68"/>
      <c r="E20" s="68"/>
      <c r="F20" s="68"/>
      <c r="G20" s="68"/>
      <c r="H20" s="50">
        <v>0</v>
      </c>
      <c r="I20" s="50"/>
      <c r="J20" s="50">
        <v>0</v>
      </c>
      <c r="K20" s="50"/>
    </row>
    <row r="21" spans="1:11" x14ac:dyDescent="0.25">
      <c r="A21" s="69"/>
      <c r="B21" s="68" t="s">
        <v>93</v>
      </c>
      <c r="C21" s="68"/>
      <c r="D21" s="68"/>
      <c r="E21" s="68"/>
      <c r="F21" s="68"/>
      <c r="G21" s="68"/>
      <c r="H21" s="50">
        <v>0</v>
      </c>
      <c r="I21" s="50"/>
      <c r="J21" s="50">
        <v>0</v>
      </c>
      <c r="K21" s="50"/>
    </row>
    <row r="22" spans="1:11" ht="31.5" customHeight="1" x14ac:dyDescent="0.25">
      <c r="A22" s="69"/>
      <c r="B22" s="71" t="s">
        <v>94</v>
      </c>
      <c r="C22" s="71"/>
      <c r="D22" s="71"/>
      <c r="E22" s="71"/>
      <c r="F22" s="71"/>
      <c r="G22" s="71"/>
      <c r="H22" s="50">
        <v>4000.66</v>
      </c>
      <c r="I22" s="50"/>
      <c r="J22" s="50">
        <v>0</v>
      </c>
      <c r="K22" s="50"/>
    </row>
    <row r="23" spans="1:11" x14ac:dyDescent="0.25">
      <c r="A23" s="69"/>
      <c r="B23" s="68" t="s">
        <v>95</v>
      </c>
      <c r="C23" s="68"/>
      <c r="D23" s="68"/>
      <c r="E23" s="68"/>
      <c r="F23" s="68"/>
      <c r="G23" s="68"/>
      <c r="H23" s="50">
        <v>124.29</v>
      </c>
      <c r="I23" s="50"/>
      <c r="J23" s="50">
        <v>0</v>
      </c>
      <c r="K23" s="50"/>
    </row>
    <row r="24" spans="1:11" ht="31.5" customHeight="1" x14ac:dyDescent="0.25">
      <c r="A24" s="69"/>
      <c r="B24" s="71" t="s">
        <v>96</v>
      </c>
      <c r="C24" s="71"/>
      <c r="D24" s="71"/>
      <c r="E24" s="71"/>
      <c r="F24" s="71"/>
      <c r="G24" s="71"/>
      <c r="H24" s="50">
        <v>3627.36</v>
      </c>
      <c r="I24" s="50"/>
      <c r="J24" s="50">
        <v>351.22</v>
      </c>
      <c r="K24" s="50"/>
    </row>
    <row r="25" spans="1:11" x14ac:dyDescent="0.25">
      <c r="A25" s="69"/>
      <c r="B25" s="68" t="s">
        <v>97</v>
      </c>
      <c r="C25" s="68"/>
      <c r="D25" s="68"/>
      <c r="E25" s="68"/>
      <c r="F25" s="68"/>
      <c r="G25" s="68"/>
      <c r="H25" s="50">
        <f>H27+H28+H29+H30</f>
        <v>0</v>
      </c>
      <c r="I25" s="50"/>
      <c r="J25" s="50">
        <f>J27+J28+J29+J30</f>
        <v>0</v>
      </c>
      <c r="K25" s="50"/>
    </row>
    <row r="26" spans="1:11" x14ac:dyDescent="0.25">
      <c r="A26" s="69"/>
      <c r="B26" s="70" t="s">
        <v>82</v>
      </c>
      <c r="C26" s="70"/>
      <c r="D26" s="70"/>
      <c r="E26" s="70"/>
      <c r="F26" s="70"/>
      <c r="G26" s="70"/>
      <c r="H26" s="70"/>
      <c r="I26" s="70"/>
      <c r="J26" s="70"/>
      <c r="K26" s="70"/>
    </row>
    <row r="27" spans="1:11" x14ac:dyDescent="0.25">
      <c r="A27" s="69"/>
      <c r="B27" s="68" t="s">
        <v>98</v>
      </c>
      <c r="C27" s="68"/>
      <c r="D27" s="68"/>
      <c r="E27" s="68"/>
      <c r="F27" s="68"/>
      <c r="G27" s="68"/>
      <c r="H27" s="50">
        <v>0</v>
      </c>
      <c r="I27" s="50"/>
      <c r="J27" s="50">
        <v>0</v>
      </c>
      <c r="K27" s="50"/>
    </row>
    <row r="28" spans="1:11" x14ac:dyDescent="0.25">
      <c r="A28" s="69"/>
      <c r="B28" s="68" t="s">
        <v>99</v>
      </c>
      <c r="C28" s="68"/>
      <c r="D28" s="68"/>
      <c r="E28" s="68"/>
      <c r="F28" s="68"/>
      <c r="G28" s="68"/>
      <c r="H28" s="50">
        <v>0</v>
      </c>
      <c r="I28" s="50"/>
      <c r="J28" s="50">
        <v>0</v>
      </c>
      <c r="K28" s="50"/>
    </row>
    <row r="29" spans="1:11" x14ac:dyDescent="0.25">
      <c r="A29" s="69"/>
      <c r="B29" s="68" t="s">
        <v>100</v>
      </c>
      <c r="C29" s="68"/>
      <c r="D29" s="68"/>
      <c r="E29" s="68"/>
      <c r="F29" s="68"/>
      <c r="G29" s="68"/>
      <c r="H29" s="50">
        <v>0</v>
      </c>
      <c r="I29" s="50"/>
      <c r="J29" s="50">
        <v>0</v>
      </c>
      <c r="K29" s="50"/>
    </row>
    <row r="30" spans="1:11" ht="31.5" customHeight="1" x14ac:dyDescent="0.25">
      <c r="A30" s="69"/>
      <c r="B30" s="71" t="s">
        <v>101</v>
      </c>
      <c r="C30" s="71"/>
      <c r="D30" s="71"/>
      <c r="E30" s="71"/>
      <c r="F30" s="71"/>
      <c r="G30" s="71"/>
      <c r="H30" s="50">
        <v>0</v>
      </c>
      <c r="I30" s="50"/>
      <c r="J30" s="50">
        <v>0</v>
      </c>
      <c r="K30" s="50"/>
    </row>
    <row r="31" spans="1:11" ht="63" customHeight="1" x14ac:dyDescent="0.25">
      <c r="A31" s="16" t="s">
        <v>5</v>
      </c>
      <c r="B31" s="49" t="s">
        <v>102</v>
      </c>
      <c r="C31" s="49"/>
      <c r="D31" s="49"/>
      <c r="E31" s="49"/>
      <c r="F31" s="49"/>
      <c r="G31" s="49"/>
      <c r="H31" s="50">
        <v>0</v>
      </c>
      <c r="I31" s="50"/>
      <c r="J31" s="50">
        <v>0</v>
      </c>
      <c r="K31" s="50"/>
    </row>
    <row r="32" spans="1:11" x14ac:dyDescent="0.25">
      <c r="A32" s="18" t="s">
        <v>7</v>
      </c>
      <c r="B32" s="72" t="s">
        <v>103</v>
      </c>
      <c r="C32" s="72"/>
      <c r="D32" s="72"/>
      <c r="E32" s="72"/>
      <c r="F32" s="72"/>
      <c r="G32" s="72"/>
      <c r="H32" s="50">
        <v>7144.42</v>
      </c>
      <c r="I32" s="50"/>
      <c r="J32" s="50">
        <v>4514.97</v>
      </c>
      <c r="K32" s="50"/>
    </row>
    <row r="33" spans="1:11" x14ac:dyDescent="0.25">
      <c r="A33" s="12"/>
      <c r="B33" s="70" t="s">
        <v>104</v>
      </c>
      <c r="C33" s="70"/>
      <c r="D33" s="70"/>
      <c r="E33" s="70"/>
      <c r="F33" s="70"/>
      <c r="G33" s="70"/>
      <c r="H33" s="50">
        <f>H8+H31+H32</f>
        <v>18235.39</v>
      </c>
      <c r="I33" s="50"/>
      <c r="J33" s="50">
        <f>J8+J31+J32</f>
        <v>7967.6500000000005</v>
      </c>
      <c r="K33" s="50"/>
    </row>
  </sheetData>
  <sheetProtection password="CF66" sheet="1" objects="1" scenarios="1" selectLockedCells="1" selectUnlockedCells="1"/>
  <mergeCells count="77">
    <mergeCell ref="A2:K2"/>
    <mergeCell ref="A3:K3"/>
    <mergeCell ref="A4:K4"/>
    <mergeCell ref="H31:I31"/>
    <mergeCell ref="J31:K31"/>
    <mergeCell ref="J23:K23"/>
    <mergeCell ref="H24:I24"/>
    <mergeCell ref="J24:K24"/>
    <mergeCell ref="H25:I25"/>
    <mergeCell ref="J25:K25"/>
    <mergeCell ref="B29:G29"/>
    <mergeCell ref="B30:G30"/>
    <mergeCell ref="A8:A30"/>
    <mergeCell ref="B31:G31"/>
    <mergeCell ref="B9:K9"/>
    <mergeCell ref="H18:I18"/>
    <mergeCell ref="H32:I32"/>
    <mergeCell ref="J32:K32"/>
    <mergeCell ref="H33:I33"/>
    <mergeCell ref="J33:K33"/>
    <mergeCell ref="H28:I28"/>
    <mergeCell ref="J28:K28"/>
    <mergeCell ref="H29:I29"/>
    <mergeCell ref="J29:K29"/>
    <mergeCell ref="H30:I30"/>
    <mergeCell ref="J30:K30"/>
    <mergeCell ref="B32:G32"/>
    <mergeCell ref="B33:G33"/>
    <mergeCell ref="H10:I10"/>
    <mergeCell ref="J10:K10"/>
    <mergeCell ref="H12:I12"/>
    <mergeCell ref="J12:K12"/>
    <mergeCell ref="H13:I13"/>
    <mergeCell ref="J13:K13"/>
    <mergeCell ref="H14:I14"/>
    <mergeCell ref="J14:K14"/>
    <mergeCell ref="B15:K15"/>
    <mergeCell ref="H16:I16"/>
    <mergeCell ref="J16:K16"/>
    <mergeCell ref="H17:I17"/>
    <mergeCell ref="J17:K17"/>
    <mergeCell ref="B28:G28"/>
    <mergeCell ref="J18:K18"/>
    <mergeCell ref="B19:K19"/>
    <mergeCell ref="H20:I20"/>
    <mergeCell ref="J20:K20"/>
    <mergeCell ref="H21:I21"/>
    <mergeCell ref="J21:K21"/>
    <mergeCell ref="B18:G18"/>
    <mergeCell ref="B20:G20"/>
    <mergeCell ref="B21:G21"/>
    <mergeCell ref="H22:I22"/>
    <mergeCell ref="J22:K22"/>
    <mergeCell ref="H23:I23"/>
    <mergeCell ref="B23:G23"/>
    <mergeCell ref="B24:G24"/>
    <mergeCell ref="B22:G22"/>
    <mergeCell ref="B25:G25"/>
    <mergeCell ref="B27:G27"/>
    <mergeCell ref="B26:K26"/>
    <mergeCell ref="H27:I27"/>
    <mergeCell ref="J27:K27"/>
    <mergeCell ref="B13:G13"/>
    <mergeCell ref="B14:G14"/>
    <mergeCell ref="B16:G16"/>
    <mergeCell ref="B17:G17"/>
    <mergeCell ref="J7:K7"/>
    <mergeCell ref="H7:I7"/>
    <mergeCell ref="A7:G7"/>
    <mergeCell ref="B8:G8"/>
    <mergeCell ref="H8:I8"/>
    <mergeCell ref="J8:K8"/>
    <mergeCell ref="B11:G11"/>
    <mergeCell ref="H11:I11"/>
    <mergeCell ref="J11:K11"/>
    <mergeCell ref="B12:G12"/>
    <mergeCell ref="B10:G10"/>
  </mergeCells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view="pageBreakPreview" zoomScaleNormal="100" zoomScaleSheetLayoutView="100" workbookViewId="0">
      <selection activeCell="H13" sqref="H13"/>
    </sheetView>
  </sheetViews>
  <sheetFormatPr defaultRowHeight="15.75" x14ac:dyDescent="0.25"/>
  <cols>
    <col min="1" max="1" width="5.28515625" style="1" customWidth="1"/>
    <col min="2" max="16384" width="9.140625" style="1"/>
  </cols>
  <sheetData>
    <row r="2" spans="1:11" x14ac:dyDescent="0.25">
      <c r="A2" s="33" t="s">
        <v>105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3" t="s">
        <v>106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33" t="s">
        <v>107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6" spans="1:11" ht="80.25" customHeight="1" x14ac:dyDescent="0.25">
      <c r="A6" s="53" t="s">
        <v>64</v>
      </c>
      <c r="B6" s="53"/>
      <c r="C6" s="53"/>
      <c r="D6" s="53"/>
      <c r="E6" s="53"/>
      <c r="F6" s="53"/>
      <c r="G6" s="53" t="s">
        <v>109</v>
      </c>
      <c r="H6" s="53"/>
      <c r="I6" s="53"/>
      <c r="J6" s="53" t="s">
        <v>108</v>
      </c>
      <c r="K6" s="53"/>
    </row>
    <row r="7" spans="1:11" ht="31.5" customHeight="1" x14ac:dyDescent="0.25">
      <c r="A7" s="17" t="s">
        <v>3</v>
      </c>
      <c r="B7" s="49" t="s">
        <v>110</v>
      </c>
      <c r="C7" s="49"/>
      <c r="D7" s="49"/>
      <c r="E7" s="49"/>
      <c r="F7" s="49"/>
      <c r="G7" s="76" t="s">
        <v>158</v>
      </c>
      <c r="H7" s="77"/>
      <c r="I7" s="77"/>
      <c r="J7" s="77"/>
      <c r="K7" s="78"/>
    </row>
    <row r="8" spans="1:11" ht="64.5" customHeight="1" x14ac:dyDescent="0.25">
      <c r="A8" s="17" t="s">
        <v>5</v>
      </c>
      <c r="B8" s="49" t="s">
        <v>111</v>
      </c>
      <c r="C8" s="49"/>
      <c r="D8" s="49"/>
      <c r="E8" s="49"/>
      <c r="F8" s="49"/>
      <c r="G8" s="76" t="s">
        <v>158</v>
      </c>
      <c r="H8" s="77"/>
      <c r="I8" s="77"/>
      <c r="J8" s="77"/>
      <c r="K8" s="78"/>
    </row>
    <row r="9" spans="1:11" ht="46.5" customHeight="1" x14ac:dyDescent="0.25">
      <c r="A9" s="17" t="s">
        <v>7</v>
      </c>
      <c r="B9" s="75" t="s">
        <v>112</v>
      </c>
      <c r="C9" s="75"/>
      <c r="D9" s="75"/>
      <c r="E9" s="75"/>
      <c r="F9" s="75"/>
      <c r="G9" s="76" t="s">
        <v>158</v>
      </c>
      <c r="H9" s="77"/>
      <c r="I9" s="77"/>
      <c r="J9" s="77"/>
      <c r="K9" s="78"/>
    </row>
  </sheetData>
  <sheetProtection password="CF66" sheet="1" objects="1" scenarios="1" selectLockedCells="1" selectUnlockedCells="1"/>
  <mergeCells count="12">
    <mergeCell ref="A2:K2"/>
    <mergeCell ref="A3:K3"/>
    <mergeCell ref="A4:K4"/>
    <mergeCell ref="B8:F8"/>
    <mergeCell ref="B9:F9"/>
    <mergeCell ref="J6:K6"/>
    <mergeCell ref="G6:I6"/>
    <mergeCell ref="A6:F6"/>
    <mergeCell ref="B7:F7"/>
    <mergeCell ref="G7:K7"/>
    <mergeCell ref="G8:K8"/>
    <mergeCell ref="G9:K9"/>
  </mergeCells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view="pageBreakPreview" topLeftCell="A7" zoomScaleNormal="100" zoomScaleSheetLayoutView="100" workbookViewId="0">
      <selection activeCell="H18" sqref="H18"/>
    </sheetView>
  </sheetViews>
  <sheetFormatPr defaultRowHeight="15.75" x14ac:dyDescent="0.25"/>
  <cols>
    <col min="1" max="16384" width="9.140625" style="1"/>
  </cols>
  <sheetData>
    <row r="2" spans="1:10" x14ac:dyDescent="0.25">
      <c r="A2" s="33" t="s">
        <v>113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33" t="s">
        <v>114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33" t="s">
        <v>115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25">
      <c r="A5" s="33" t="s">
        <v>116</v>
      </c>
      <c r="B5" s="33"/>
      <c r="C5" s="33"/>
      <c r="D5" s="33"/>
      <c r="E5" s="33"/>
      <c r="F5" s="33"/>
      <c r="G5" s="33"/>
      <c r="H5" s="33"/>
      <c r="I5" s="33"/>
      <c r="J5" s="33"/>
    </row>
    <row r="7" spans="1:10" ht="177.75" customHeight="1" x14ac:dyDescent="0.25">
      <c r="A7" s="53" t="s">
        <v>64</v>
      </c>
      <c r="B7" s="53"/>
      <c r="C7" s="53"/>
      <c r="D7" s="53" t="s">
        <v>119</v>
      </c>
      <c r="E7" s="53"/>
      <c r="F7" s="53" t="s">
        <v>118</v>
      </c>
      <c r="G7" s="53"/>
      <c r="H7" s="53" t="s">
        <v>117</v>
      </c>
      <c r="I7" s="53"/>
      <c r="J7" s="53"/>
    </row>
    <row r="8" spans="1:10" ht="46.5" customHeight="1" x14ac:dyDescent="0.25">
      <c r="A8" s="49" t="s">
        <v>120</v>
      </c>
      <c r="B8" s="49"/>
      <c r="C8" s="49"/>
      <c r="D8" s="79" t="s">
        <v>154</v>
      </c>
      <c r="E8" s="79"/>
      <c r="F8" s="79"/>
      <c r="G8" s="79"/>
      <c r="H8" s="79"/>
      <c r="I8" s="79"/>
      <c r="J8" s="79"/>
    </row>
    <row r="9" spans="1:10" x14ac:dyDescent="0.25">
      <c r="A9" s="68" t="s">
        <v>121</v>
      </c>
      <c r="B9" s="68"/>
      <c r="C9" s="68"/>
      <c r="D9" s="80" t="s">
        <v>155</v>
      </c>
      <c r="E9" s="79"/>
      <c r="F9" s="80" t="s">
        <v>155</v>
      </c>
      <c r="G9" s="79"/>
      <c r="H9" s="80" t="s">
        <v>155</v>
      </c>
      <c r="I9" s="79"/>
      <c r="J9" s="79"/>
    </row>
    <row r="10" spans="1:10" x14ac:dyDescent="0.25">
      <c r="A10" s="68" t="s">
        <v>122</v>
      </c>
      <c r="B10" s="68"/>
      <c r="C10" s="68"/>
      <c r="D10" s="80" t="s">
        <v>155</v>
      </c>
      <c r="E10" s="79"/>
      <c r="F10" s="80" t="s">
        <v>155</v>
      </c>
      <c r="G10" s="79"/>
      <c r="H10" s="80" t="s">
        <v>155</v>
      </c>
      <c r="I10" s="79"/>
      <c r="J10" s="79"/>
    </row>
    <row r="11" spans="1:10" x14ac:dyDescent="0.25">
      <c r="A11" s="68" t="s">
        <v>123</v>
      </c>
      <c r="B11" s="68"/>
      <c r="C11" s="68"/>
      <c r="D11" s="80" t="s">
        <v>155</v>
      </c>
      <c r="E11" s="79"/>
      <c r="F11" s="80" t="s">
        <v>155</v>
      </c>
      <c r="G11" s="79"/>
      <c r="H11" s="80" t="s">
        <v>155</v>
      </c>
      <c r="I11" s="79"/>
      <c r="J11" s="79"/>
    </row>
    <row r="12" spans="1:10" ht="46.5" customHeight="1" x14ac:dyDescent="0.25">
      <c r="A12" s="49" t="s">
        <v>124</v>
      </c>
      <c r="B12" s="49"/>
      <c r="C12" s="49"/>
      <c r="D12" s="79" t="s">
        <v>154</v>
      </c>
      <c r="E12" s="79"/>
      <c r="F12" s="79"/>
      <c r="G12" s="79"/>
      <c r="H12" s="79"/>
      <c r="I12" s="79"/>
      <c r="J12" s="79"/>
    </row>
    <row r="13" spans="1:10" x14ac:dyDescent="0.25">
      <c r="A13" s="68" t="s">
        <v>121</v>
      </c>
      <c r="B13" s="68"/>
      <c r="C13" s="68"/>
      <c r="D13" s="80" t="s">
        <v>155</v>
      </c>
      <c r="E13" s="79"/>
      <c r="F13" s="80" t="s">
        <v>155</v>
      </c>
      <c r="G13" s="79"/>
      <c r="H13" s="80" t="s">
        <v>155</v>
      </c>
      <c r="I13" s="79"/>
      <c r="J13" s="79"/>
    </row>
    <row r="14" spans="1:10" x14ac:dyDescent="0.25">
      <c r="A14" s="68" t="s">
        <v>122</v>
      </c>
      <c r="B14" s="68"/>
      <c r="C14" s="68"/>
      <c r="D14" s="80" t="s">
        <v>155</v>
      </c>
      <c r="E14" s="79"/>
      <c r="F14" s="80" t="s">
        <v>155</v>
      </c>
      <c r="G14" s="79"/>
      <c r="H14" s="80" t="s">
        <v>155</v>
      </c>
      <c r="I14" s="79"/>
      <c r="J14" s="79"/>
    </row>
    <row r="15" spans="1:10" x14ac:dyDescent="0.25">
      <c r="A15" s="68" t="s">
        <v>123</v>
      </c>
      <c r="B15" s="68"/>
      <c r="C15" s="68"/>
      <c r="D15" s="80" t="s">
        <v>155</v>
      </c>
      <c r="E15" s="79"/>
      <c r="F15" s="80" t="s">
        <v>155</v>
      </c>
      <c r="G15" s="79"/>
      <c r="H15" s="80" t="s">
        <v>155</v>
      </c>
      <c r="I15" s="79"/>
      <c r="J15" s="79"/>
    </row>
  </sheetData>
  <sheetProtection password="CF66" sheet="1" objects="1" scenarios="1" selectLockedCells="1" selectUnlockedCells="1"/>
  <mergeCells count="36">
    <mergeCell ref="A2:J2"/>
    <mergeCell ref="A3:J3"/>
    <mergeCell ref="A4:J4"/>
    <mergeCell ref="A5:J5"/>
    <mergeCell ref="A14:C14"/>
    <mergeCell ref="D14:E14"/>
    <mergeCell ref="F14:G14"/>
    <mergeCell ref="H14:J14"/>
    <mergeCell ref="A9:C9"/>
    <mergeCell ref="A10:C10"/>
    <mergeCell ref="D9:E9"/>
    <mergeCell ref="F9:G9"/>
    <mergeCell ref="H9:J9"/>
    <mergeCell ref="D10:E10"/>
    <mergeCell ref="F10:G10"/>
    <mergeCell ref="H10:J10"/>
    <mergeCell ref="A15:C15"/>
    <mergeCell ref="D15:E15"/>
    <mergeCell ref="F15:G15"/>
    <mergeCell ref="H15:J15"/>
    <mergeCell ref="F11:G11"/>
    <mergeCell ref="H11:J11"/>
    <mergeCell ref="A12:C12"/>
    <mergeCell ref="D12:J12"/>
    <mergeCell ref="A13:C13"/>
    <mergeCell ref="D13:E13"/>
    <mergeCell ref="F13:G13"/>
    <mergeCell ref="H13:J13"/>
    <mergeCell ref="A11:C11"/>
    <mergeCell ref="D11:E11"/>
    <mergeCell ref="H7:J7"/>
    <mergeCell ref="A7:C7"/>
    <mergeCell ref="F7:G7"/>
    <mergeCell ref="D7:E7"/>
    <mergeCell ref="A8:C8"/>
    <mergeCell ref="D8:J8"/>
  </mergeCells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zoomScaleNormal="100" zoomScaleSheetLayoutView="100" workbookViewId="0">
      <selection activeCell="P20" sqref="P20"/>
    </sheetView>
  </sheetViews>
  <sheetFormatPr defaultRowHeight="15.75" x14ac:dyDescent="0.25"/>
  <cols>
    <col min="1" max="16384" width="9.140625" style="1"/>
  </cols>
  <sheetData>
    <row r="2" spans="1:15" x14ac:dyDescent="0.25">
      <c r="A2" s="33" t="s">
        <v>125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25">
      <c r="A3" s="33" t="s">
        <v>126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x14ac:dyDescent="0.25">
      <c r="A4" s="33" t="s">
        <v>127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6" spans="1:15" ht="48" customHeight="1" x14ac:dyDescent="0.25">
      <c r="A6" s="53" t="s">
        <v>131</v>
      </c>
      <c r="B6" s="53"/>
      <c r="C6" s="53"/>
      <c r="D6" s="53"/>
      <c r="E6" s="53"/>
      <c r="F6" s="53"/>
      <c r="G6" s="53" t="s">
        <v>130</v>
      </c>
      <c r="H6" s="53"/>
      <c r="I6" s="53"/>
      <c r="J6" s="53" t="s">
        <v>129</v>
      </c>
      <c r="K6" s="53"/>
      <c r="L6" s="53"/>
      <c r="M6" s="53" t="s">
        <v>128</v>
      </c>
      <c r="N6" s="53"/>
      <c r="O6" s="53"/>
    </row>
    <row r="7" spans="1:15" ht="31.5" x14ac:dyDescent="0.25">
      <c r="A7" s="53"/>
      <c r="B7" s="53"/>
      <c r="C7" s="53"/>
      <c r="D7" s="53"/>
      <c r="E7" s="53"/>
      <c r="F7" s="53"/>
      <c r="G7" s="9" t="s">
        <v>121</v>
      </c>
      <c r="H7" s="9" t="s">
        <v>122</v>
      </c>
      <c r="I7" s="9" t="s">
        <v>132</v>
      </c>
      <c r="J7" s="9" t="s">
        <v>121</v>
      </c>
      <c r="K7" s="9" t="s">
        <v>122</v>
      </c>
      <c r="L7" s="9" t="s">
        <v>132</v>
      </c>
      <c r="M7" s="9" t="s">
        <v>121</v>
      </c>
      <c r="N7" s="9" t="s">
        <v>122</v>
      </c>
      <c r="O7" s="9" t="s">
        <v>132</v>
      </c>
    </row>
    <row r="8" spans="1:15" x14ac:dyDescent="0.25">
      <c r="A8" s="69" t="s">
        <v>3</v>
      </c>
      <c r="B8" s="72" t="s">
        <v>133</v>
      </c>
      <c r="C8" s="72"/>
      <c r="D8" s="72"/>
      <c r="E8" s="72"/>
      <c r="F8" s="72"/>
      <c r="G8" s="76" t="s">
        <v>156</v>
      </c>
      <c r="H8" s="77"/>
      <c r="I8" s="77"/>
      <c r="J8" s="77"/>
      <c r="K8" s="77"/>
      <c r="L8" s="77"/>
      <c r="M8" s="77"/>
      <c r="N8" s="77"/>
      <c r="O8" s="78"/>
    </row>
    <row r="9" spans="1:15" x14ac:dyDescent="0.25">
      <c r="A9" s="69"/>
      <c r="B9" s="68" t="s">
        <v>134</v>
      </c>
      <c r="C9" s="68"/>
      <c r="D9" s="68"/>
      <c r="E9" s="68"/>
      <c r="F9" s="68"/>
      <c r="G9" s="73"/>
      <c r="H9" s="73"/>
      <c r="I9" s="73"/>
      <c r="J9" s="73"/>
      <c r="K9" s="73"/>
      <c r="L9" s="73"/>
      <c r="M9" s="73"/>
      <c r="N9" s="73"/>
      <c r="O9" s="73"/>
    </row>
    <row r="10" spans="1:15" x14ac:dyDescent="0.25">
      <c r="A10" s="69"/>
      <c r="B10" s="68" t="s">
        <v>135</v>
      </c>
      <c r="C10" s="68"/>
      <c r="D10" s="68"/>
      <c r="E10" s="68"/>
      <c r="F10" s="68"/>
      <c r="G10" s="22"/>
      <c r="H10" s="22"/>
      <c r="I10" s="22"/>
      <c r="J10" s="22"/>
      <c r="K10" s="22"/>
      <c r="L10" s="22"/>
      <c r="M10" s="22"/>
      <c r="N10" s="22"/>
      <c r="O10" s="22"/>
    </row>
    <row r="11" spans="1:15" x14ac:dyDescent="0.25">
      <c r="A11" s="69" t="s">
        <v>5</v>
      </c>
      <c r="B11" s="72" t="s">
        <v>136</v>
      </c>
      <c r="C11" s="72"/>
      <c r="D11" s="72"/>
      <c r="E11" s="72"/>
      <c r="F11" s="72"/>
      <c r="G11" s="76" t="s">
        <v>156</v>
      </c>
      <c r="H11" s="77"/>
      <c r="I11" s="77"/>
      <c r="J11" s="77"/>
      <c r="K11" s="77"/>
      <c r="L11" s="77"/>
      <c r="M11" s="77"/>
      <c r="N11" s="77"/>
      <c r="O11" s="78"/>
    </row>
    <row r="12" spans="1:15" x14ac:dyDescent="0.25">
      <c r="A12" s="69"/>
      <c r="B12" s="68" t="s">
        <v>134</v>
      </c>
      <c r="C12" s="68"/>
      <c r="D12" s="68"/>
      <c r="E12" s="68"/>
      <c r="F12" s="68"/>
      <c r="G12" s="73"/>
      <c r="H12" s="73"/>
      <c r="I12" s="73"/>
      <c r="J12" s="73"/>
      <c r="K12" s="73"/>
      <c r="L12" s="73"/>
      <c r="M12" s="73"/>
      <c r="N12" s="73"/>
      <c r="O12" s="73"/>
    </row>
    <row r="13" spans="1:15" x14ac:dyDescent="0.25">
      <c r="A13" s="69"/>
      <c r="B13" s="68" t="s">
        <v>137</v>
      </c>
      <c r="C13" s="68"/>
      <c r="D13" s="68"/>
      <c r="E13" s="68"/>
      <c r="F13" s="68"/>
      <c r="G13" s="22"/>
      <c r="H13" s="22"/>
      <c r="I13" s="22"/>
      <c r="J13" s="22"/>
      <c r="K13" s="22"/>
      <c r="L13" s="22"/>
      <c r="M13" s="22"/>
      <c r="N13" s="22"/>
      <c r="O13" s="22"/>
    </row>
    <row r="14" spans="1:15" x14ac:dyDescent="0.25">
      <c r="A14" s="69" t="s">
        <v>7</v>
      </c>
      <c r="B14" s="72" t="s">
        <v>138</v>
      </c>
      <c r="C14" s="72"/>
      <c r="D14" s="72"/>
      <c r="E14" s="72"/>
      <c r="F14" s="72"/>
      <c r="G14" s="76" t="s">
        <v>156</v>
      </c>
      <c r="H14" s="77"/>
      <c r="I14" s="77"/>
      <c r="J14" s="77"/>
      <c r="K14" s="77"/>
      <c r="L14" s="77"/>
      <c r="M14" s="77"/>
      <c r="N14" s="77"/>
      <c r="O14" s="78"/>
    </row>
    <row r="15" spans="1:15" x14ac:dyDescent="0.25">
      <c r="A15" s="69"/>
      <c r="B15" s="68" t="s">
        <v>134</v>
      </c>
      <c r="C15" s="68"/>
      <c r="D15" s="68"/>
      <c r="E15" s="68"/>
      <c r="F15" s="68"/>
      <c r="G15" s="73"/>
      <c r="H15" s="73"/>
      <c r="I15" s="73"/>
      <c r="J15" s="73"/>
      <c r="K15" s="73"/>
      <c r="L15" s="73"/>
      <c r="M15" s="73"/>
      <c r="N15" s="73"/>
      <c r="O15" s="73"/>
    </row>
    <row r="16" spans="1:15" x14ac:dyDescent="0.25">
      <c r="A16" s="69"/>
      <c r="B16" s="68" t="s">
        <v>139</v>
      </c>
      <c r="C16" s="68"/>
      <c r="D16" s="68"/>
      <c r="E16" s="68"/>
      <c r="F16" s="68"/>
      <c r="G16" s="22"/>
      <c r="H16" s="22"/>
      <c r="I16" s="22"/>
      <c r="J16" s="22"/>
      <c r="K16" s="22"/>
      <c r="L16" s="22"/>
      <c r="M16" s="22"/>
      <c r="N16" s="22"/>
      <c r="O16" s="22"/>
    </row>
    <row r="17" spans="1:15" x14ac:dyDescent="0.25">
      <c r="A17" s="69" t="s">
        <v>9</v>
      </c>
      <c r="B17" s="72" t="s">
        <v>140</v>
      </c>
      <c r="C17" s="72"/>
      <c r="D17" s="72"/>
      <c r="E17" s="72"/>
      <c r="F17" s="72"/>
      <c r="G17" s="76" t="s">
        <v>156</v>
      </c>
      <c r="H17" s="77"/>
      <c r="I17" s="77"/>
      <c r="J17" s="77"/>
      <c r="K17" s="77"/>
      <c r="L17" s="77"/>
      <c r="M17" s="77"/>
      <c r="N17" s="77"/>
      <c r="O17" s="78"/>
    </row>
    <row r="18" spans="1:15" x14ac:dyDescent="0.25">
      <c r="A18" s="69"/>
      <c r="B18" s="68" t="s">
        <v>134</v>
      </c>
      <c r="C18" s="68"/>
      <c r="D18" s="68"/>
      <c r="E18" s="68"/>
      <c r="F18" s="68"/>
      <c r="G18" s="73"/>
      <c r="H18" s="73"/>
      <c r="I18" s="73"/>
      <c r="J18" s="73"/>
      <c r="K18" s="73"/>
      <c r="L18" s="73"/>
      <c r="M18" s="73"/>
      <c r="N18" s="73"/>
      <c r="O18" s="73"/>
    </row>
    <row r="19" spans="1:15" x14ac:dyDescent="0.25">
      <c r="A19" s="69"/>
      <c r="B19" s="68" t="s">
        <v>139</v>
      </c>
      <c r="C19" s="68"/>
      <c r="D19" s="68"/>
      <c r="E19" s="68"/>
      <c r="F19" s="68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25">
      <c r="A20" s="69" t="s">
        <v>11</v>
      </c>
      <c r="B20" s="72" t="s">
        <v>141</v>
      </c>
      <c r="C20" s="72"/>
      <c r="D20" s="72"/>
      <c r="E20" s="72"/>
      <c r="F20" s="72"/>
      <c r="G20" s="76" t="s">
        <v>156</v>
      </c>
      <c r="H20" s="77"/>
      <c r="I20" s="77"/>
      <c r="J20" s="77"/>
      <c r="K20" s="77"/>
      <c r="L20" s="77"/>
      <c r="M20" s="77"/>
      <c r="N20" s="77"/>
      <c r="O20" s="78"/>
    </row>
    <row r="21" spans="1:15" x14ac:dyDescent="0.25">
      <c r="A21" s="69"/>
      <c r="B21" s="68" t="s">
        <v>134</v>
      </c>
      <c r="C21" s="68"/>
      <c r="D21" s="68"/>
      <c r="E21" s="68"/>
      <c r="F21" s="68"/>
      <c r="G21" s="73"/>
      <c r="H21" s="73"/>
      <c r="I21" s="73"/>
      <c r="J21" s="73"/>
      <c r="K21" s="73"/>
      <c r="L21" s="73"/>
      <c r="M21" s="73"/>
      <c r="N21" s="73"/>
      <c r="O21" s="73"/>
    </row>
    <row r="22" spans="1:15" x14ac:dyDescent="0.25">
      <c r="A22" s="69"/>
      <c r="B22" s="68" t="s">
        <v>139</v>
      </c>
      <c r="C22" s="68"/>
      <c r="D22" s="68"/>
      <c r="E22" s="68"/>
      <c r="F22" s="68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5">
      <c r="A23" s="18" t="s">
        <v>13</v>
      </c>
      <c r="B23" s="72" t="s">
        <v>142</v>
      </c>
      <c r="C23" s="72"/>
      <c r="D23" s="72"/>
      <c r="E23" s="72"/>
      <c r="F23" s="72"/>
      <c r="G23" s="76" t="s">
        <v>156</v>
      </c>
      <c r="H23" s="77"/>
      <c r="I23" s="77"/>
      <c r="J23" s="77"/>
      <c r="K23" s="77"/>
      <c r="L23" s="77"/>
      <c r="M23" s="77"/>
      <c r="N23" s="77"/>
      <c r="O23" s="78"/>
    </row>
    <row r="25" spans="1:15" x14ac:dyDescent="0.25">
      <c r="A25" s="5" t="s">
        <v>60</v>
      </c>
      <c r="B25" s="81" t="s">
        <v>143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spans="1:15" ht="94.5" customHeight="1" x14ac:dyDescent="0.25">
      <c r="A26" s="15" t="s">
        <v>144</v>
      </c>
      <c r="B26" s="54" t="s">
        <v>145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</sheetData>
  <sheetProtection password="CF66" sheet="1" objects="1" scenarios="1" selectLockedCells="1" selectUnlockedCells="1"/>
  <mergeCells count="41">
    <mergeCell ref="B25:O25"/>
    <mergeCell ref="B26:O26"/>
    <mergeCell ref="A2:O2"/>
    <mergeCell ref="A3:O3"/>
    <mergeCell ref="A4:O4"/>
    <mergeCell ref="A20:A22"/>
    <mergeCell ref="B20:F20"/>
    <mergeCell ref="B21:F21"/>
    <mergeCell ref="G21:O21"/>
    <mergeCell ref="B22:F22"/>
    <mergeCell ref="B23:F23"/>
    <mergeCell ref="A14:A16"/>
    <mergeCell ref="B14:F14"/>
    <mergeCell ref="B15:F15"/>
    <mergeCell ref="G15:O15"/>
    <mergeCell ref="B16:F16"/>
    <mergeCell ref="A17:A19"/>
    <mergeCell ref="B17:F17"/>
    <mergeCell ref="B18:F18"/>
    <mergeCell ref="G18:O18"/>
    <mergeCell ref="B19:F19"/>
    <mergeCell ref="B10:F10"/>
    <mergeCell ref="A8:A10"/>
    <mergeCell ref="A11:A13"/>
    <mergeCell ref="B11:F11"/>
    <mergeCell ref="B12:F12"/>
    <mergeCell ref="B13:F13"/>
    <mergeCell ref="A6:F7"/>
    <mergeCell ref="B8:F8"/>
    <mergeCell ref="G8:O8"/>
    <mergeCell ref="B9:F9"/>
    <mergeCell ref="G9:O9"/>
    <mergeCell ref="G14:O14"/>
    <mergeCell ref="G17:O17"/>
    <mergeCell ref="G20:O20"/>
    <mergeCell ref="G23:O23"/>
    <mergeCell ref="M6:O6"/>
    <mergeCell ref="J6:L6"/>
    <mergeCell ref="G6:I6"/>
    <mergeCell ref="G12:O12"/>
    <mergeCell ref="G11:O11"/>
  </mergeCells>
  <printOptions horizontalCentered="1"/>
  <pageMargins left="0.19685039370078741" right="0.19685039370078741" top="0.74803149606299213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zoomScaleNormal="100" zoomScaleSheetLayoutView="100" workbookViewId="0">
      <selection activeCell="J19" sqref="J19"/>
    </sheetView>
  </sheetViews>
  <sheetFormatPr defaultRowHeight="15.75" x14ac:dyDescent="0.25"/>
  <cols>
    <col min="1" max="1" width="9.140625" style="1"/>
    <col min="2" max="2" width="10.42578125" style="1" customWidth="1"/>
    <col min="3" max="3" width="10.28515625" style="1" customWidth="1"/>
    <col min="4" max="4" width="10.5703125" style="1" customWidth="1"/>
    <col min="5" max="16384" width="9.140625" style="1"/>
  </cols>
  <sheetData>
    <row r="2" spans="1:10" x14ac:dyDescent="0.25">
      <c r="A2" s="33" t="s">
        <v>125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33" t="s">
        <v>146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33" t="s">
        <v>147</v>
      </c>
      <c r="B4" s="33"/>
      <c r="C4" s="33"/>
      <c r="D4" s="33"/>
      <c r="E4" s="33"/>
      <c r="F4" s="33"/>
      <c r="G4" s="33"/>
      <c r="H4" s="33"/>
      <c r="I4" s="33"/>
      <c r="J4" s="33"/>
    </row>
    <row r="6" spans="1:10" ht="30.75" customHeight="1" x14ac:dyDescent="0.25">
      <c r="A6" s="53" t="s">
        <v>131</v>
      </c>
      <c r="B6" s="53"/>
      <c r="C6" s="53"/>
      <c r="D6" s="53"/>
      <c r="E6" s="53" t="s">
        <v>148</v>
      </c>
      <c r="F6" s="53"/>
      <c r="G6" s="53"/>
      <c r="H6" s="53" t="s">
        <v>129</v>
      </c>
      <c r="I6" s="53"/>
      <c r="J6" s="53"/>
    </row>
    <row r="7" spans="1:10" ht="31.5" x14ac:dyDescent="0.25">
      <c r="A7" s="53"/>
      <c r="B7" s="53"/>
      <c r="C7" s="53"/>
      <c r="D7" s="53"/>
      <c r="E7" s="9" t="s">
        <v>121</v>
      </c>
      <c r="F7" s="9" t="s">
        <v>122</v>
      </c>
      <c r="G7" s="9" t="s">
        <v>132</v>
      </c>
      <c r="H7" s="9" t="s">
        <v>121</v>
      </c>
      <c r="I7" s="9" t="s">
        <v>122</v>
      </c>
      <c r="J7" s="9" t="s">
        <v>132</v>
      </c>
    </row>
    <row r="8" spans="1:10" x14ac:dyDescent="0.25">
      <c r="A8" s="69" t="s">
        <v>3</v>
      </c>
      <c r="B8" s="72" t="s">
        <v>133</v>
      </c>
      <c r="C8" s="72"/>
      <c r="D8" s="72"/>
      <c r="E8" s="76" t="s">
        <v>157</v>
      </c>
      <c r="F8" s="77"/>
      <c r="G8" s="77"/>
      <c r="H8" s="77"/>
      <c r="I8" s="77"/>
      <c r="J8" s="78"/>
    </row>
    <row r="9" spans="1:10" x14ac:dyDescent="0.25">
      <c r="A9" s="69"/>
      <c r="B9" s="68" t="s">
        <v>134</v>
      </c>
      <c r="C9" s="68"/>
      <c r="D9" s="68"/>
      <c r="E9" s="70"/>
      <c r="F9" s="70"/>
      <c r="G9" s="70"/>
      <c r="H9" s="70"/>
      <c r="I9" s="70"/>
      <c r="J9" s="70"/>
    </row>
    <row r="10" spans="1:10" x14ac:dyDescent="0.25">
      <c r="A10" s="69"/>
      <c r="B10" s="68" t="s">
        <v>149</v>
      </c>
      <c r="C10" s="68"/>
      <c r="D10" s="68"/>
      <c r="E10" s="22"/>
      <c r="F10" s="22"/>
      <c r="G10" s="22"/>
      <c r="H10" s="22"/>
      <c r="I10" s="22"/>
      <c r="J10" s="22"/>
    </row>
    <row r="11" spans="1:10" x14ac:dyDescent="0.25">
      <c r="A11" s="69" t="s">
        <v>5</v>
      </c>
      <c r="B11" s="72" t="s">
        <v>150</v>
      </c>
      <c r="C11" s="72"/>
      <c r="D11" s="72"/>
      <c r="E11" s="76" t="s">
        <v>157</v>
      </c>
      <c r="F11" s="77"/>
      <c r="G11" s="77"/>
      <c r="H11" s="77"/>
      <c r="I11" s="77"/>
      <c r="J11" s="78"/>
    </row>
    <row r="12" spans="1:10" x14ac:dyDescent="0.25">
      <c r="A12" s="69"/>
      <c r="B12" s="68" t="s">
        <v>134</v>
      </c>
      <c r="C12" s="68"/>
      <c r="D12" s="68"/>
      <c r="E12" s="70"/>
      <c r="F12" s="70"/>
      <c r="G12" s="70"/>
      <c r="H12" s="70"/>
      <c r="I12" s="70"/>
      <c r="J12" s="70"/>
    </row>
    <row r="13" spans="1:10" x14ac:dyDescent="0.25">
      <c r="A13" s="69"/>
      <c r="B13" s="68" t="s">
        <v>151</v>
      </c>
      <c r="C13" s="68"/>
      <c r="D13" s="68"/>
      <c r="E13" s="22"/>
      <c r="F13" s="22"/>
      <c r="G13" s="22"/>
      <c r="H13" s="22"/>
      <c r="I13" s="22"/>
      <c r="J13" s="22"/>
    </row>
    <row r="14" spans="1:10" x14ac:dyDescent="0.25">
      <c r="A14" s="69" t="s">
        <v>7</v>
      </c>
      <c r="B14" s="72" t="s">
        <v>152</v>
      </c>
      <c r="C14" s="72"/>
      <c r="D14" s="72"/>
      <c r="E14" s="76" t="s">
        <v>157</v>
      </c>
      <c r="F14" s="77"/>
      <c r="G14" s="77"/>
      <c r="H14" s="77"/>
      <c r="I14" s="77"/>
      <c r="J14" s="78"/>
    </row>
    <row r="15" spans="1:10" x14ac:dyDescent="0.25">
      <c r="A15" s="69"/>
      <c r="B15" s="68" t="s">
        <v>134</v>
      </c>
      <c r="C15" s="68"/>
      <c r="D15" s="68"/>
      <c r="E15" s="70"/>
      <c r="F15" s="70"/>
      <c r="G15" s="70"/>
      <c r="H15" s="70"/>
      <c r="I15" s="70"/>
      <c r="J15" s="70"/>
    </row>
    <row r="16" spans="1:10" x14ac:dyDescent="0.25">
      <c r="A16" s="69"/>
      <c r="B16" s="68" t="s">
        <v>139</v>
      </c>
      <c r="C16" s="68"/>
      <c r="D16" s="68"/>
      <c r="E16" s="22"/>
      <c r="F16" s="22"/>
      <c r="G16" s="22"/>
      <c r="H16" s="22"/>
      <c r="I16" s="22"/>
      <c r="J16" s="22"/>
    </row>
    <row r="17" spans="1:15" x14ac:dyDescent="0.25">
      <c r="A17" s="69" t="s">
        <v>9</v>
      </c>
      <c r="B17" s="72" t="s">
        <v>153</v>
      </c>
      <c r="C17" s="72"/>
      <c r="D17" s="72"/>
      <c r="E17" s="76" t="s">
        <v>157</v>
      </c>
      <c r="F17" s="77"/>
      <c r="G17" s="77"/>
      <c r="H17" s="77"/>
      <c r="I17" s="77"/>
      <c r="J17" s="78"/>
    </row>
    <row r="18" spans="1:15" x14ac:dyDescent="0.25">
      <c r="A18" s="69"/>
      <c r="B18" s="68" t="s">
        <v>134</v>
      </c>
      <c r="C18" s="68"/>
      <c r="D18" s="68"/>
      <c r="E18" s="70"/>
      <c r="F18" s="70"/>
      <c r="G18" s="70"/>
      <c r="H18" s="70"/>
      <c r="I18" s="70"/>
      <c r="J18" s="70"/>
    </row>
    <row r="19" spans="1:15" x14ac:dyDescent="0.25">
      <c r="A19" s="69"/>
      <c r="B19" s="68" t="s">
        <v>139</v>
      </c>
      <c r="C19" s="68"/>
      <c r="D19" s="68"/>
      <c r="E19" s="22"/>
      <c r="F19" s="22"/>
      <c r="G19" s="22"/>
      <c r="H19" s="22"/>
      <c r="I19" s="22"/>
      <c r="J19" s="22"/>
    </row>
    <row r="20" spans="1:15" x14ac:dyDescent="0.25">
      <c r="A20" s="69" t="s">
        <v>11</v>
      </c>
      <c r="B20" s="72" t="s">
        <v>141</v>
      </c>
      <c r="C20" s="72"/>
      <c r="D20" s="72"/>
      <c r="E20" s="76" t="s">
        <v>157</v>
      </c>
      <c r="F20" s="77"/>
      <c r="G20" s="77"/>
      <c r="H20" s="77"/>
      <c r="I20" s="77"/>
      <c r="J20" s="78"/>
    </row>
    <row r="21" spans="1:15" x14ac:dyDescent="0.25">
      <c r="A21" s="69"/>
      <c r="B21" s="68" t="s">
        <v>134</v>
      </c>
      <c r="C21" s="68"/>
      <c r="D21" s="68"/>
      <c r="E21" s="70"/>
      <c r="F21" s="70"/>
      <c r="G21" s="70"/>
      <c r="H21" s="70"/>
      <c r="I21" s="70"/>
      <c r="J21" s="70"/>
    </row>
    <row r="22" spans="1:15" x14ac:dyDescent="0.25">
      <c r="A22" s="69"/>
      <c r="B22" s="68" t="s">
        <v>139</v>
      </c>
      <c r="C22" s="68"/>
      <c r="D22" s="68"/>
      <c r="E22" s="22"/>
      <c r="F22" s="22"/>
      <c r="G22" s="22"/>
      <c r="H22" s="22"/>
      <c r="I22" s="22"/>
      <c r="J22" s="22"/>
    </row>
    <row r="23" spans="1:15" x14ac:dyDescent="0.25">
      <c r="A23" s="18" t="s">
        <v>13</v>
      </c>
      <c r="B23" s="72" t="s">
        <v>142</v>
      </c>
      <c r="C23" s="72"/>
      <c r="D23" s="72"/>
      <c r="E23" s="76" t="s">
        <v>157</v>
      </c>
      <c r="F23" s="77"/>
      <c r="G23" s="77"/>
      <c r="H23" s="77"/>
      <c r="I23" s="77"/>
      <c r="J23" s="78"/>
    </row>
    <row r="25" spans="1:15" ht="31.5" customHeight="1" x14ac:dyDescent="0.25">
      <c r="A25" s="5" t="s">
        <v>60</v>
      </c>
      <c r="B25" s="54" t="s">
        <v>143</v>
      </c>
      <c r="C25" s="54"/>
      <c r="D25" s="54"/>
      <c r="E25" s="54"/>
      <c r="F25" s="54"/>
      <c r="G25" s="54"/>
      <c r="H25" s="54"/>
      <c r="I25" s="54"/>
      <c r="J25" s="54"/>
      <c r="K25" s="20"/>
      <c r="L25" s="20"/>
      <c r="M25" s="20"/>
      <c r="N25" s="20"/>
      <c r="O25" s="20"/>
    </row>
    <row r="26" spans="1:15" ht="140.25" customHeight="1" x14ac:dyDescent="0.25">
      <c r="A26" s="15" t="s">
        <v>144</v>
      </c>
      <c r="B26" s="54" t="s">
        <v>145</v>
      </c>
      <c r="C26" s="54"/>
      <c r="D26" s="54"/>
      <c r="E26" s="54"/>
      <c r="F26" s="54"/>
      <c r="G26" s="54"/>
      <c r="H26" s="54"/>
      <c r="I26" s="54"/>
      <c r="J26" s="54"/>
      <c r="K26" s="21"/>
      <c r="L26" s="21"/>
      <c r="M26" s="21"/>
      <c r="N26" s="21"/>
      <c r="O26" s="21"/>
    </row>
  </sheetData>
  <sheetProtection password="CF66" sheet="1" objects="1" scenarios="1" selectLockedCells="1" selectUnlockedCells="1"/>
  <mergeCells count="40">
    <mergeCell ref="B25:J25"/>
    <mergeCell ref="B26:J26"/>
    <mergeCell ref="A2:J2"/>
    <mergeCell ref="A3:J3"/>
    <mergeCell ref="A4:J4"/>
    <mergeCell ref="A20:A22"/>
    <mergeCell ref="B20:D20"/>
    <mergeCell ref="B21:D21"/>
    <mergeCell ref="E21:J21"/>
    <mergeCell ref="B22:D22"/>
    <mergeCell ref="B23:D23"/>
    <mergeCell ref="A14:A16"/>
    <mergeCell ref="B14:D14"/>
    <mergeCell ref="B15:D15"/>
    <mergeCell ref="E15:J15"/>
    <mergeCell ref="B16:D16"/>
    <mergeCell ref="A17:A19"/>
    <mergeCell ref="B17:D17"/>
    <mergeCell ref="B18:D18"/>
    <mergeCell ref="E18:J18"/>
    <mergeCell ref="B19:D19"/>
    <mergeCell ref="B13:D13"/>
    <mergeCell ref="H6:J6"/>
    <mergeCell ref="E6:G6"/>
    <mergeCell ref="A6:D7"/>
    <mergeCell ref="B8:D8"/>
    <mergeCell ref="B9:D9"/>
    <mergeCell ref="E9:J9"/>
    <mergeCell ref="E8:J8"/>
    <mergeCell ref="E11:J11"/>
    <mergeCell ref="B10:D10"/>
    <mergeCell ref="A8:A10"/>
    <mergeCell ref="A11:A13"/>
    <mergeCell ref="B11:D11"/>
    <mergeCell ref="B12:D12"/>
    <mergeCell ref="E14:J14"/>
    <mergeCell ref="E17:J17"/>
    <mergeCell ref="E20:J20"/>
    <mergeCell ref="E23:J23"/>
    <mergeCell ref="E12:J1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11 а(2) прил 2</vt:lpstr>
      <vt:lpstr>11 а(2) прил 3</vt:lpstr>
      <vt:lpstr>11 а(2) прил 4</vt:lpstr>
      <vt:lpstr>11 а(2) прил 5</vt:lpstr>
      <vt:lpstr>11 а(2) прил 6</vt:lpstr>
      <vt:lpstr>11 (а2) прил 7</vt:lpstr>
      <vt:lpstr>11 (а2) прил 8</vt:lpstr>
      <vt:lpstr>11 (а2) прил 9</vt:lpstr>
      <vt:lpstr>'11 (а2) прил 7'!Область_печати</vt:lpstr>
      <vt:lpstr>'11 (а2) прил 8'!Область_печати</vt:lpstr>
      <vt:lpstr>'11 (а2) прил 9'!Область_печати</vt:lpstr>
      <vt:lpstr>'11 а(2) прил 2'!Область_печати</vt:lpstr>
      <vt:lpstr>'11 а(2) прил 3'!Область_печати</vt:lpstr>
      <vt:lpstr>'11 а(2) прил 4'!Область_печати</vt:lpstr>
      <vt:lpstr>'11 а(2) прил 5'!Область_печати</vt:lpstr>
      <vt:lpstr>'11 а(2) прил 6'!Область_печати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2016-02-19T06:43:19Z</dcterms:modified>
</cp:coreProperties>
</file>