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580" firstSheet="1" activeTab="1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B12" i="7"/>
  <c r="B11" i="7" l="1"/>
  <c r="B16" i="6"/>
  <c r="D14" i="2" l="1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<sst xmlns="http://schemas.openxmlformats.org/spreadsheetml/2006/main" count="363" uniqueCount="244">
  <si>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</si>
  <si>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</si>
  <si>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</si>
  <si>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</si>
  <si>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</si>
  <si>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</si>
  <si>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</si>
  <si>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</si>
  <si>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</si>
  <si>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</si>
  <si>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</si>
  <si>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</si>
  <si>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</si>
  <si>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</si>
  <si>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</si>
  <si>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</si>
  <si>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</si>
  <si>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</si>
  <si>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</si>
  <si>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</si>
  <si>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</si>
  <si>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</si>
  <si>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</si>
  <si>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</si>
  <si>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</si>
  <si>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</si>
  <si>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</si>
  <si>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</si>
  <si>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</si>
  <si>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</si>
  <si>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</si>
  <si>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</si>
  <si>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</si>
  <si>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</si>
  <si>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</si>
  <si>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</si>
  <si>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</si>
  <si>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</si>
  <si>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</si>
  <si>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</si>
  <si>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</si>
  <si>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</si>
  <si>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</si>
  <si>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</si>
  <si>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</si>
  <si>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</si>
  <si>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</si>
  <si>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</si>
  <si>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</si>
  <si>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</si>
  <si>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</si>
  <si>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</si>
  <si>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</si>
  <si>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</si>
  <si>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</si>
  <si>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</si>
  <si>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</si>
  <si>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</si>
  <si>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</si>
  <si>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</si>
  <si>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</si>
  <si>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</si>
  <si>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</si>
  <si>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</si>
  <si>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</si>
  <si>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</si>
  <si>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</si>
  <si>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</si>
  <si>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</si>
  <si>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</si>
  <si>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</si>
  <si>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</si>
  <si>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</si>
  <si>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</si>
  <si>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</si>
  <si>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</si>
  <si>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</si>
  <si>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</si>
  <si>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</si>
  <si>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</si>
  <si>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</si>
  <si>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</si>
  <si>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</si>
  <si>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</si>
  <si>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</si>
  <si>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</si>
  <si>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</si>
  <si>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</si>
  <si>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</si>
  <si>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</si>
  <si>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</si>
  <si>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</si>
  <si>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</si>
  <si>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</si>
  <si>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</si>
  <si>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</si>
  <si>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</si>
  <si>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</si>
  <si>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</si>
  <si>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</si>
  <si>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</si>
  <si>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</si>
  <si>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</si>
  <si>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</si>
  <si>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</si>
  <si>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</si>
  <si>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</si>
  <si>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</si>
  <si>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</si>
  <si>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</si>
  <si>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</si>
  <si>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</si>
  <si>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</si>
  <si>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</si>
  <si>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</si>
  <si>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</si>
  <si>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</si>
  <si>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</si>
  <si>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</si>
  <si>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</si>
  <si>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</si>
  <si>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</si>
  <si>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</si>
  <si>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</si>
  <si>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</si>
  <si>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</si>
  <si>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</si>
  <si>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</si>
  <si>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</si>
  <si>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</si>
  <si>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</si>
  <si>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</si>
  <si>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</si>
  <si>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</si>
  <si>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</si>
  <si>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</si>
  <si>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</si>
  <si>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</si>
  <si>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</si>
  <si>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</si>
  <si>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</si>
  <si>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</si>
  <si>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</si>
  <si>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</si>
  <si>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</si>
  <si>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</si>
  <si>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</si>
  <si>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</si>
  <si>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</si>
  <si>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</si>
  <si>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</si>
  <si>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</si>
  <si>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</si>
  <si>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</si>
  <si>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</si>
  <si>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</si>
  <si>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</si>
  <si>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</si>
  <si>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</si>
  <si>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</si>
  <si>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</si>
  <si>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</si>
  <si>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</si>
  <si>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</si>
  <si>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</si>
  <si>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</si>
  <si>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</si>
  <si>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</si>
  <si>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</si>
  <si>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</si>
  <si>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</si>
  <si>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</si>
  <si>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</si>
  <si>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</si>
  <si>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</si>
  <si>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</si>
  <si>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</si>
  <si>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</si>
  <si>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</si>
  <si>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</si>
  <si>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</si>
  <si>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</si>
  <si>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</si>
  <si>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</si>
  <si>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</si>
  <si>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</si>
  <si>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</si>
  <si>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</si>
  <si>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</si>
  <si>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</si>
  <si>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</si>
  <si>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</si>
  <si>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</si>
  <si>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</si>
  <si>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</si>
  <si>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</si>
  <si>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</si>
  <si>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</si>
  <si>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</si>
  <si>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</si>
  <si>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</si>
  <si>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</si>
  <si>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</si>
  <si>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</si>
  <si>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</si>
  <si>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</si>
  <si>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</si>
  <si>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</si>
  <si>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</si>
  <si>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</si>
  <si>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</si>
  <si>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</si>
  <si>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</si>
  <si>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</si>
  <si>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</si>
  <si>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</si>
  <si>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</si>
  <si>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</si>
  <si>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</si>
  <si>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</si>
  <si>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</si>
  <si>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</si>
  <si>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</si>
  <si>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</si>
  <si>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</si>
  <si>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</si>
  <si>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</si>
  <si>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</si>
  <si>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</si>
  <si>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</si>
  <si>
    <t>8 (6167) 71-111 доб. 71-030</t>
  </si>
  <si>
    <t>8 (6167) 71-111 доб. 70-060</t>
  </si>
  <si>
    <t>01.01.2021 г.</t>
  </si>
  <si>
    <t>30.06.2021 г.</t>
  </si>
  <si>
    <t>04.12.2020</t>
  </si>
  <si>
    <t>262/2020-т</t>
  </si>
  <si>
    <t>01.07.2021 г.</t>
  </si>
  <si>
    <t>31.12.2021 г.</t>
  </si>
  <si>
    <t xml:space="preserve"> Бухгалтерская отчетность предоставлена на сайте АО "ТМТП" в разделе "Документы, отчетность, годовые отчеты"</t>
  </si>
  <si>
    <t xml:space="preserve"> </t>
  </si>
  <si>
    <t xml:space="preserve">2677,25-2727,49; </t>
  </si>
  <si>
    <t xml:space="preserve">с 01.01.2021 г. по 30.06.2021 г.   -       с 01.07.2021 г. по 31.12.2021 г.;                      </t>
  </si>
  <si>
    <t>04.12.2020 г. № 262/2020-т</t>
  </si>
  <si>
    <t>(86167) 71-111 доб. 71-030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</si>
</sst>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2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2" fillId="5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10</xdr:row>
          <xdr:rowOff>352425</xdr:rowOff>
        </xdr:from>
        <xdr:to>
          <xdr:col>2</xdr:col>
          <xdr:colOff>1447800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12</xdr:row>
          <xdr:rowOff>190500</xdr:rowOff>
        </xdr:from>
        <xdr:to>
          <xdr:col>2</xdr:col>
          <xdr:colOff>1428750</xdr:colOff>
          <xdr:row>12</xdr:row>
          <xdr:rowOff>1019175</xdr:rowOff>
        </xdr:to>
        <xdr:sp macro="" textlink="">
          <xdr:nvSpPr>
            <xdr:cNvPr id="3144" name="Object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66675</xdr:rowOff>
        </xdr:from>
        <xdr:to>
          <xdr:col>2</xdr:col>
          <xdr:colOff>1390650</xdr:colOff>
          <xdr:row>13</xdr:row>
          <xdr:rowOff>752475</xdr:rowOff>
        </xdr:to>
        <xdr:sp macro="" textlink="">
          <xdr:nvSpPr>
            <xdr:cNvPr id="3145" name="Object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6</xdr:row>
          <xdr:rowOff>276225</xdr:rowOff>
        </xdr:from>
        <xdr:to>
          <xdr:col>2</xdr:col>
          <xdr:colOff>1438275</xdr:colOff>
          <xdr:row>6</xdr:row>
          <xdr:rowOff>962025</xdr:rowOff>
        </xdr:to>
        <xdr:sp macro="" textlink="">
          <xdr:nvSpPr>
            <xdr:cNvPr id="3147" name="Object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8</xdr:row>
          <xdr:rowOff>0</xdr:rowOff>
        </xdr:from>
        <xdr:to>
          <xdr:col>2</xdr:col>
          <xdr:colOff>1438275</xdr:colOff>
          <xdr:row>9</xdr:row>
          <xdr:rowOff>85725</xdr:rowOff>
        </xdr:to>
        <xdr:sp macro="" textlink="">
          <xdr:nvSpPr>
            <xdr:cNvPr id="3148" name="Object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228600</xdr:rowOff>
        </xdr:from>
        <xdr:to>
          <xdr:col>2</xdr:col>
          <xdr:colOff>1438275</xdr:colOff>
          <xdr:row>9</xdr:row>
          <xdr:rowOff>914400</xdr:rowOff>
        </xdr:to>
        <xdr:sp macro="" textlink="">
          <xdr:nvSpPr>
            <xdr:cNvPr id="3149" name="Object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11</xdr:row>
          <xdr:rowOff>200025</xdr:rowOff>
        </xdr:from>
        <xdr:to>
          <xdr:col>2</xdr:col>
          <xdr:colOff>1409700</xdr:colOff>
          <xdr:row>11</xdr:row>
          <xdr:rowOff>885825</xdr:rowOff>
        </xdr:to>
        <xdr:sp macro="" textlink="">
          <xdr:nvSpPr>
            <xdr:cNvPr id="3150" name="Object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371474</xdr:colOff>
          <xdr:row>9</xdr:row>
          <xdr:rowOff>609600</xdr:rowOff>
        </xdr:from>
        <xdr:to>
          <xdr:col>3</xdr:col>
          <xdr:colOff>1447799</xdr:colOff>
          <xdr:row>10</xdr:row>
          <xdr:rowOff>485775</xdr:rowOff>
        </xdr:to>
        <xdr:sp macro="" textlink="">
          <xdr:nvSpPr>
            <xdr:cNvPr id="3155" name="Object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190500</xdr:rowOff>
        </xdr:from>
        <xdr:to>
          <xdr:col>6</xdr:col>
          <xdr:colOff>962025</xdr:colOff>
          <xdr:row>4</xdr:row>
          <xdr:rowOff>704850</xdr:rowOff>
        </xdr:to>
        <xdr:sp macro="" textlink="">
          <xdr:nvSpPr>
            <xdr:cNvPr id="12298" name="Object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9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1.doc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3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5.doc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2.doc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topLeftCell="A10" workbookViewId="0">
      <selection activeCell="G13" sqref="G13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8" t="s">
        <v>207</v>
      </c>
      <c r="B1" s="98"/>
    </row>
    <row r="3" spans="1:2" ht="16.5" x14ac:dyDescent="0.25">
      <c r="A3" s="99" t="s">
        <v>92</v>
      </c>
      <c r="B3" s="99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187</v>
      </c>
    </row>
    <row r="6" spans="1:2" ht="30" customHeight="1" thickBot="1" x14ac:dyDescent="0.3">
      <c r="A6" s="28" t="s">
        <v>94</v>
      </c>
      <c r="B6" s="56" t="s">
        <v>151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164</v>
      </c>
    </row>
    <row r="9" spans="1:2" ht="39" customHeight="1" thickBot="1" x14ac:dyDescent="0.3">
      <c r="A9" s="28" t="s">
        <v>97</v>
      </c>
      <c r="B9" s="56" t="s">
        <v>164</v>
      </c>
    </row>
    <row r="10" spans="1:2" ht="30.75" customHeight="1" thickBot="1" x14ac:dyDescent="0.3">
      <c r="A10" s="28" t="s">
        <v>98</v>
      </c>
      <c r="B10" s="56" t="s">
        <v>243</v>
      </c>
    </row>
    <row r="11" spans="1:2" ht="28.5" customHeight="1" thickBot="1" x14ac:dyDescent="0.3">
      <c r="A11" s="28" t="s">
        <v>99</v>
      </c>
      <c r="B11" s="63" t="s">
        <v>165</v>
      </c>
    </row>
    <row r="12" spans="1:2" ht="25.5" customHeight="1" thickBot="1" x14ac:dyDescent="0.3">
      <c r="A12" s="28" t="s">
        <v>100</v>
      </c>
      <c r="B12" s="87" t="s">
        <v>204</v>
      </c>
    </row>
    <row r="13" spans="1:2" ht="48" customHeight="1" thickBot="1" x14ac:dyDescent="0.3">
      <c r="A13" s="28" t="s">
        <v>101</v>
      </c>
      <c r="B13" s="56" t="s">
        <v>205</v>
      </c>
    </row>
    <row r="14" spans="1:2" ht="33" customHeight="1" thickBot="1" x14ac:dyDescent="0.3">
      <c r="A14" s="28" t="s">
        <v>102</v>
      </c>
      <c r="B14" s="56" t="s">
        <v>166</v>
      </c>
    </row>
    <row r="15" spans="1:2" ht="36.75" customHeight="1" thickBot="1" x14ac:dyDescent="0.3">
      <c r="A15" s="28" t="s">
        <v>103</v>
      </c>
      <c r="B15" s="56" t="s">
        <v>167</v>
      </c>
    </row>
    <row r="16" spans="1:2" ht="42" customHeight="1" thickBot="1" x14ac:dyDescent="0.3">
      <c r="A16" s="28" t="s">
        <v>104</v>
      </c>
      <c r="B16" s="79">
        <f>2.119*2</f>
        <v>4.2380000000000004</v>
      </c>
    </row>
    <row r="17" spans="1:3" ht="45.75" customHeight="1" thickBot="1" x14ac:dyDescent="0.3">
      <c r="A17" s="28" t="s">
        <v>105</v>
      </c>
      <c r="B17" s="56" t="s">
        <v>167</v>
      </c>
    </row>
    <row r="18" spans="1:3" ht="41.25" customHeight="1" thickBot="1" x14ac:dyDescent="0.3">
      <c r="A18" s="28" t="s">
        <v>106</v>
      </c>
      <c r="B18" s="56" t="s">
        <v>167</v>
      </c>
    </row>
    <row r="19" spans="1:3" ht="40.5" customHeight="1" thickBot="1" x14ac:dyDescent="0.3">
      <c r="A19" s="28" t="s">
        <v>107</v>
      </c>
      <c r="B19" s="56" t="s">
        <v>222</v>
      </c>
      <c r="C19" s="78"/>
    </row>
    <row r="20" spans="1:3" ht="32.25" customHeight="1" thickBot="1" x14ac:dyDescent="0.3">
      <c r="A20" s="28" t="s">
        <v>108</v>
      </c>
      <c r="B20" s="56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J5" sqref="J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8" t="s">
        <v>215</v>
      </c>
      <c r="B1" s="98"/>
      <c r="C1" s="98"/>
      <c r="D1" s="98"/>
      <c r="E1" s="98"/>
      <c r="F1" s="98"/>
      <c r="G1" s="98"/>
      <c r="H1" s="98"/>
    </row>
    <row r="3" spans="1:9" ht="75.75" customHeight="1" x14ac:dyDescent="0.25">
      <c r="A3" s="201" t="s">
        <v>179</v>
      </c>
      <c r="B3" s="201"/>
      <c r="C3" s="201"/>
      <c r="D3" s="201"/>
      <c r="E3" s="201"/>
      <c r="F3" s="201"/>
      <c r="G3" s="197" t="s">
        <v>216</v>
      </c>
      <c r="H3" s="197"/>
      <c r="I3" s="59"/>
    </row>
    <row r="4" spans="1:9" ht="48" customHeight="1" x14ac:dyDescent="0.25">
      <c r="A4" s="201" t="s">
        <v>180</v>
      </c>
      <c r="B4" s="201"/>
      <c r="C4" s="201"/>
      <c r="D4" s="201"/>
      <c r="E4" s="201"/>
      <c r="F4" s="201"/>
      <c r="G4" s="84" t="s">
        <v>242</v>
      </c>
      <c r="H4" s="89"/>
      <c r="I4" s="58"/>
    </row>
    <row r="5" spans="1:9" ht="75.75" customHeight="1" x14ac:dyDescent="0.25">
      <c r="A5" s="201" t="s">
        <v>181</v>
      </c>
      <c r="B5" s="201"/>
      <c r="C5" s="201"/>
      <c r="D5" s="201"/>
      <c r="E5" s="201"/>
      <c r="F5" s="201"/>
      <c r="G5" s="60"/>
      <c r="H5" s="60"/>
      <c r="I5" s="58"/>
    </row>
    <row r="6" spans="1:9" ht="18.75" customHeight="1" x14ac:dyDescent="0.25">
      <c r="A6" s="196" t="s">
        <v>182</v>
      </c>
      <c r="B6" s="196"/>
      <c r="C6" s="196"/>
      <c r="D6" s="196"/>
      <c r="E6" s="196"/>
      <c r="F6" s="196"/>
      <c r="G6" s="198" t="s">
        <v>221</v>
      </c>
      <c r="H6" s="198"/>
      <c r="I6" s="58"/>
    </row>
    <row r="7" spans="1:9" ht="19.5" customHeight="1" x14ac:dyDescent="0.25">
      <c r="A7" s="196" t="s">
        <v>183</v>
      </c>
      <c r="B7" s="196"/>
      <c r="C7" s="196"/>
      <c r="D7" s="196"/>
      <c r="E7" s="196"/>
      <c r="F7" s="196"/>
      <c r="G7" s="199" t="s">
        <v>163</v>
      </c>
      <c r="H7" s="200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Объект упаковщика для оболочки" dvAspect="DVASPECT_ICON" shapeId="12298" r:id="rId5">
          <objectPr defaultSize="0" r:id="rId6">
            <anchor moveWithCells="1">
              <from>
                <xdr:col>6</xdr:col>
                <xdr:colOff>104775</xdr:colOff>
                <xdr:row>4</xdr:row>
                <xdr:rowOff>190500</xdr:rowOff>
              </from>
              <to>
                <xdr:col>6</xdr:col>
                <xdr:colOff>962025</xdr:colOff>
                <xdr:row>4</xdr:row>
                <xdr:rowOff>704850</xdr:rowOff>
              </to>
            </anchor>
          </objectPr>
        </oleObject>
      </mc:Choice>
      <mc:Fallback>
        <oleObject progId="Объект упаковщика для оболочки" dvAspect="DVASPECT_ICON" shapeId="12298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abSelected="1" topLeftCell="B19" workbookViewId="0">
      <selection activeCell="C9" sqref="C9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8" t="s">
        <v>209</v>
      </c>
      <c r="C1" s="98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4" t="s">
        <v>143</v>
      </c>
      <c r="C4" s="105"/>
    </row>
    <row r="5" spans="2:5" ht="24" customHeight="1" x14ac:dyDescent="0.25">
      <c r="B5" s="106" t="s">
        <v>152</v>
      </c>
      <c r="C5" s="107"/>
    </row>
    <row r="6" spans="2:5" ht="21.75" customHeight="1" x14ac:dyDescent="0.25">
      <c r="B6" s="106" t="s">
        <v>2</v>
      </c>
      <c r="C6" s="107"/>
    </row>
    <row r="7" spans="2:5" ht="33.75" customHeight="1" x14ac:dyDescent="0.25">
      <c r="B7" s="2" t="s">
        <v>3</v>
      </c>
      <c r="C7" s="3" t="s">
        <v>232</v>
      </c>
    </row>
    <row r="8" spans="2:5" ht="33" customHeight="1" x14ac:dyDescent="0.25">
      <c r="B8" s="2" t="s">
        <v>4</v>
      </c>
      <c r="C8" s="3" t="s">
        <v>237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6" t="s">
        <v>7</v>
      </c>
      <c r="C11" s="107"/>
    </row>
    <row r="12" spans="2:5" ht="24" customHeight="1" x14ac:dyDescent="0.25">
      <c r="B12" s="108" t="s">
        <v>188</v>
      </c>
      <c r="C12" s="109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0" t="s">
        <v>18</v>
      </c>
      <c r="C19" s="101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2" t="s">
        <v>28</v>
      </c>
      <c r="C25" s="103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2" t="s">
        <v>31</v>
      </c>
      <c r="C28" s="103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217</v>
      </c>
    </row>
    <row r="31" spans="2:5" ht="28.5" customHeight="1" x14ac:dyDescent="0.25">
      <c r="B31" s="11" t="s">
        <v>33</v>
      </c>
      <c r="C31" s="4" t="s">
        <v>230</v>
      </c>
    </row>
    <row r="32" spans="2:5" ht="15.75" x14ac:dyDescent="0.25">
      <c r="B32" s="102" t="s">
        <v>34</v>
      </c>
      <c r="C32" s="103"/>
    </row>
    <row r="33" spans="2:3" ht="33" customHeight="1" x14ac:dyDescent="0.25">
      <c r="B33" s="11" t="s">
        <v>32</v>
      </c>
      <c r="C33" s="4" t="s">
        <v>200</v>
      </c>
    </row>
    <row r="34" spans="2:3" ht="15.75" x14ac:dyDescent="0.25">
      <c r="B34" s="11" t="s">
        <v>35</v>
      </c>
      <c r="C34" s="4" t="s">
        <v>201</v>
      </c>
    </row>
    <row r="35" spans="2:3" ht="30" customHeight="1" x14ac:dyDescent="0.25">
      <c r="B35" s="11" t="s">
        <v>33</v>
      </c>
      <c r="C35" s="4" t="s">
        <v>231</v>
      </c>
    </row>
    <row r="36" spans="2:3" ht="15.75" x14ac:dyDescent="0.25">
      <c r="B36" s="11" t="s">
        <v>36</v>
      </c>
      <c r="C36" s="85" t="s">
        <v>202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workbookViewId="0">
      <selection activeCell="Q15" sqref="Q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10" t="s">
        <v>208</v>
      </c>
      <c r="H1" s="110"/>
      <c r="I1" s="110"/>
      <c r="J1" s="110"/>
      <c r="K1" s="110"/>
      <c r="L1" s="110"/>
      <c r="M1" s="110"/>
      <c r="N1" s="110"/>
      <c r="O1" s="110"/>
      <c r="P1" s="110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16" t="s">
        <v>37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1:22" ht="15.75" x14ac:dyDescent="0.25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</row>
    <row r="5" spans="1:22" x14ac:dyDescent="0.25">
      <c r="A5" s="118" t="s">
        <v>38</v>
      </c>
      <c r="B5" s="119" t="s">
        <v>39</v>
      </c>
      <c r="C5" s="119"/>
      <c r="D5" s="120" t="s">
        <v>40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9" t="s">
        <v>41</v>
      </c>
      <c r="Q5" s="129"/>
      <c r="R5" s="129" t="s">
        <v>42</v>
      </c>
      <c r="S5" s="129"/>
      <c r="T5" s="129" t="s">
        <v>43</v>
      </c>
      <c r="U5" s="130" t="s">
        <v>44</v>
      </c>
      <c r="V5" s="119" t="s">
        <v>45</v>
      </c>
    </row>
    <row r="6" spans="1:22" ht="32.25" customHeight="1" x14ac:dyDescent="0.25">
      <c r="A6" s="118"/>
      <c r="B6" s="119"/>
      <c r="C6" s="119"/>
      <c r="D6" s="115" t="s">
        <v>20</v>
      </c>
      <c r="E6" s="115"/>
      <c r="F6" s="115"/>
      <c r="G6" s="115" t="s">
        <v>22</v>
      </c>
      <c r="H6" s="115"/>
      <c r="I6" s="115"/>
      <c r="J6" s="115" t="s">
        <v>24</v>
      </c>
      <c r="K6" s="115"/>
      <c r="L6" s="115"/>
      <c r="M6" s="115" t="s">
        <v>26</v>
      </c>
      <c r="N6" s="115"/>
      <c r="O6" s="115"/>
      <c r="P6" s="129"/>
      <c r="Q6" s="129"/>
      <c r="R6" s="129"/>
      <c r="S6" s="129"/>
      <c r="T6" s="129"/>
      <c r="U6" s="130"/>
      <c r="V6" s="119"/>
    </row>
    <row r="7" spans="1:22" ht="33" customHeight="1" x14ac:dyDescent="0.25">
      <c r="A7" s="118"/>
      <c r="B7" s="119"/>
      <c r="C7" s="119"/>
      <c r="D7" s="115" t="s">
        <v>46</v>
      </c>
      <c r="E7" s="115" t="s">
        <v>47</v>
      </c>
      <c r="F7" s="115"/>
      <c r="G7" s="115" t="s">
        <v>46</v>
      </c>
      <c r="H7" s="115" t="s">
        <v>47</v>
      </c>
      <c r="I7" s="115"/>
      <c r="J7" s="115" t="s">
        <v>46</v>
      </c>
      <c r="K7" s="115" t="s">
        <v>47</v>
      </c>
      <c r="L7" s="115"/>
      <c r="M7" s="115" t="s">
        <v>46</v>
      </c>
      <c r="N7" s="115" t="s">
        <v>47</v>
      </c>
      <c r="O7" s="115"/>
      <c r="P7" s="129"/>
      <c r="Q7" s="129"/>
      <c r="R7" s="129"/>
      <c r="S7" s="129"/>
      <c r="T7" s="129"/>
      <c r="U7" s="130"/>
      <c r="V7" s="119"/>
    </row>
    <row r="8" spans="1:22" ht="63.75" x14ac:dyDescent="0.25">
      <c r="A8" s="118"/>
      <c r="B8" s="119"/>
      <c r="C8" s="119"/>
      <c r="D8" s="115"/>
      <c r="E8" s="38" t="s">
        <v>48</v>
      </c>
      <c r="F8" s="38" t="s">
        <v>49</v>
      </c>
      <c r="G8" s="115"/>
      <c r="H8" s="38" t="s">
        <v>48</v>
      </c>
      <c r="I8" s="38" t="s">
        <v>49</v>
      </c>
      <c r="J8" s="115"/>
      <c r="K8" s="38" t="s">
        <v>48</v>
      </c>
      <c r="L8" s="38" t="s">
        <v>49</v>
      </c>
      <c r="M8" s="115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29"/>
      <c r="U8" s="130"/>
      <c r="V8" s="119"/>
    </row>
    <row r="9" spans="1:22" x14ac:dyDescent="0.25">
      <c r="A9" s="41" t="s">
        <v>54</v>
      </c>
      <c r="B9" s="111" t="s">
        <v>55</v>
      </c>
      <c r="C9" s="111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12" t="s">
        <v>54</v>
      </c>
      <c r="B11" s="114" t="s">
        <v>159</v>
      </c>
      <c r="C11" s="43" t="s">
        <v>77</v>
      </c>
      <c r="D11" s="45">
        <v>2677.25</v>
      </c>
      <c r="E11" s="44" t="s">
        <v>76</v>
      </c>
      <c r="F11" s="44" t="s">
        <v>76</v>
      </c>
      <c r="G11" s="45">
        <f>D11</f>
        <v>2677.25</v>
      </c>
      <c r="H11" s="44" t="s">
        <v>76</v>
      </c>
      <c r="I11" s="44" t="s">
        <v>76</v>
      </c>
      <c r="J11" s="45">
        <f>D11</f>
        <v>2677.25</v>
      </c>
      <c r="K11" s="44" t="s">
        <v>76</v>
      </c>
      <c r="L11" s="44" t="s">
        <v>76</v>
      </c>
      <c r="M11" s="45">
        <f>D11</f>
        <v>2677.25</v>
      </c>
      <c r="N11" s="44" t="s">
        <v>76</v>
      </c>
      <c r="O11" s="44" t="s">
        <v>76</v>
      </c>
      <c r="P11" s="83" t="s">
        <v>232</v>
      </c>
      <c r="Q11" s="83" t="s">
        <v>233</v>
      </c>
      <c r="R11" s="122" t="s">
        <v>234</v>
      </c>
      <c r="S11" s="125" t="s">
        <v>235</v>
      </c>
      <c r="T11" s="127" t="s">
        <v>162</v>
      </c>
      <c r="U11" s="128" t="s">
        <v>163</v>
      </c>
      <c r="V11" s="124"/>
    </row>
    <row r="12" spans="1:22" s="15" customFormat="1" ht="39.75" customHeight="1" x14ac:dyDescent="0.25">
      <c r="A12" s="113"/>
      <c r="B12" s="114"/>
      <c r="C12" s="43" t="s">
        <v>78</v>
      </c>
      <c r="D12" s="45">
        <f>D11</f>
        <v>2677.25</v>
      </c>
      <c r="E12" s="44" t="s">
        <v>76</v>
      </c>
      <c r="F12" s="44" t="s">
        <v>76</v>
      </c>
      <c r="G12" s="45">
        <f>D12</f>
        <v>2677.25</v>
      </c>
      <c r="H12" s="44" t="s">
        <v>76</v>
      </c>
      <c r="I12" s="44" t="s">
        <v>76</v>
      </c>
      <c r="J12" s="45">
        <f>D12</f>
        <v>2677.25</v>
      </c>
      <c r="K12" s="44" t="s">
        <v>76</v>
      </c>
      <c r="L12" s="44" t="s">
        <v>76</v>
      </c>
      <c r="M12" s="45">
        <f>D12</f>
        <v>2677.25</v>
      </c>
      <c r="N12" s="44" t="s">
        <v>76</v>
      </c>
      <c r="O12" s="44" t="s">
        <v>76</v>
      </c>
      <c r="P12" s="83" t="s">
        <v>232</v>
      </c>
      <c r="Q12" s="83" t="s">
        <v>233</v>
      </c>
      <c r="R12" s="123"/>
      <c r="S12" s="126"/>
      <c r="T12" s="127"/>
      <c r="U12" s="127"/>
      <c r="V12" s="124"/>
    </row>
    <row r="13" spans="1:22" s="15" customFormat="1" ht="38.25" x14ac:dyDescent="0.25">
      <c r="A13" s="112" t="s">
        <v>55</v>
      </c>
      <c r="B13" s="114" t="s">
        <v>159</v>
      </c>
      <c r="C13" s="43" t="s">
        <v>77</v>
      </c>
      <c r="D13" s="45">
        <v>2727.49</v>
      </c>
      <c r="E13" s="44" t="s">
        <v>76</v>
      </c>
      <c r="F13" s="44" t="s">
        <v>76</v>
      </c>
      <c r="G13" s="45">
        <f>D13</f>
        <v>2727.49</v>
      </c>
      <c r="H13" s="44" t="s">
        <v>76</v>
      </c>
      <c r="I13" s="44" t="s">
        <v>76</v>
      </c>
      <c r="J13" s="45">
        <f>D13</f>
        <v>2727.49</v>
      </c>
      <c r="K13" s="44" t="s">
        <v>76</v>
      </c>
      <c r="L13" s="44" t="s">
        <v>76</v>
      </c>
      <c r="M13" s="45">
        <f>D13</f>
        <v>2727.49</v>
      </c>
      <c r="N13" s="44" t="s">
        <v>76</v>
      </c>
      <c r="O13" s="44" t="s">
        <v>76</v>
      </c>
      <c r="P13" s="61" t="s">
        <v>236</v>
      </c>
      <c r="Q13" s="61" t="s">
        <v>237</v>
      </c>
      <c r="R13" s="122" t="s">
        <v>234</v>
      </c>
      <c r="S13" s="125" t="s">
        <v>235</v>
      </c>
      <c r="T13" s="127" t="s">
        <v>162</v>
      </c>
      <c r="U13" s="128" t="s">
        <v>163</v>
      </c>
      <c r="V13" s="124"/>
    </row>
    <row r="14" spans="1:22" s="15" customFormat="1" ht="39.75" customHeight="1" x14ac:dyDescent="0.25">
      <c r="A14" s="113"/>
      <c r="B14" s="114"/>
      <c r="C14" s="43" t="s">
        <v>78</v>
      </c>
      <c r="D14" s="45">
        <f>D13</f>
        <v>2727.49</v>
      </c>
      <c r="E14" s="44" t="s">
        <v>76</v>
      </c>
      <c r="F14" s="44" t="s">
        <v>76</v>
      </c>
      <c r="G14" s="45">
        <f>D14</f>
        <v>2727.49</v>
      </c>
      <c r="H14" s="44" t="s">
        <v>76</v>
      </c>
      <c r="I14" s="44" t="s">
        <v>76</v>
      </c>
      <c r="J14" s="45">
        <f>D14</f>
        <v>2727.49</v>
      </c>
      <c r="K14" s="44" t="s">
        <v>76</v>
      </c>
      <c r="L14" s="44" t="s">
        <v>76</v>
      </c>
      <c r="M14" s="45">
        <f>D14</f>
        <v>2727.49</v>
      </c>
      <c r="N14" s="44" t="s">
        <v>76</v>
      </c>
      <c r="O14" s="44" t="s">
        <v>76</v>
      </c>
      <c r="P14" s="88" t="s">
        <v>236</v>
      </c>
      <c r="Q14" s="88" t="s">
        <v>237</v>
      </c>
      <c r="R14" s="123"/>
      <c r="S14" s="126"/>
      <c r="T14" s="127"/>
      <c r="U14" s="127"/>
      <c r="V14" s="124"/>
    </row>
  </sheetData>
  <mergeCells count="38">
    <mergeCell ref="S13:S14"/>
    <mergeCell ref="T13:T14"/>
    <mergeCell ref="U13:U14"/>
    <mergeCell ref="V13:V14"/>
    <mergeCell ref="D7:D8"/>
    <mergeCell ref="E7:F7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topLeftCell="A19" workbookViewId="0">
      <selection activeCell="B18" sqref="B18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256" width="9.140625" style="24"/>
    <col min="257" max="257" width="90.28515625" style="24" customWidth="1"/>
    <col min="258" max="258" width="35.7109375" style="24" customWidth="1"/>
    <col min="259" max="512" width="9.140625" style="24"/>
    <col min="513" max="513" width="90.28515625" style="24" customWidth="1"/>
    <col min="514" max="514" width="35.7109375" style="24" customWidth="1"/>
    <col min="515" max="768" width="9.140625" style="24"/>
    <col min="769" max="769" width="90.28515625" style="24" customWidth="1"/>
    <col min="770" max="770" width="35.7109375" style="24" customWidth="1"/>
    <col min="771" max="1024" width="9.140625" style="24"/>
    <col min="1025" max="1025" width="90.28515625" style="24" customWidth="1"/>
    <col min="1026" max="1026" width="35.7109375" style="24" customWidth="1"/>
    <col min="1027" max="1280" width="9.140625" style="24"/>
    <col min="1281" max="1281" width="90.28515625" style="24" customWidth="1"/>
    <col min="1282" max="1282" width="35.7109375" style="24" customWidth="1"/>
    <col min="1283" max="1536" width="9.140625" style="24"/>
    <col min="1537" max="1537" width="90.28515625" style="24" customWidth="1"/>
    <col min="1538" max="1538" width="35.7109375" style="24" customWidth="1"/>
    <col min="1539" max="1792" width="9.140625" style="24"/>
    <col min="1793" max="1793" width="90.28515625" style="24" customWidth="1"/>
    <col min="1794" max="1794" width="35.7109375" style="24" customWidth="1"/>
    <col min="1795" max="2048" width="9.140625" style="24"/>
    <col min="2049" max="2049" width="90.28515625" style="24" customWidth="1"/>
    <col min="2050" max="2050" width="35.7109375" style="24" customWidth="1"/>
    <col min="2051" max="2304" width="9.140625" style="24"/>
    <col min="2305" max="2305" width="90.28515625" style="24" customWidth="1"/>
    <col min="2306" max="2306" width="35.7109375" style="24" customWidth="1"/>
    <col min="2307" max="2560" width="9.140625" style="24"/>
    <col min="2561" max="2561" width="90.28515625" style="24" customWidth="1"/>
    <col min="2562" max="2562" width="35.7109375" style="24" customWidth="1"/>
    <col min="2563" max="2816" width="9.140625" style="24"/>
    <col min="2817" max="2817" width="90.28515625" style="24" customWidth="1"/>
    <col min="2818" max="2818" width="35.7109375" style="24" customWidth="1"/>
    <col min="2819" max="3072" width="9.140625" style="24"/>
    <col min="3073" max="3073" width="90.28515625" style="24" customWidth="1"/>
    <col min="3074" max="3074" width="35.7109375" style="24" customWidth="1"/>
    <col min="3075" max="3328" width="9.140625" style="24"/>
    <col min="3329" max="3329" width="90.28515625" style="24" customWidth="1"/>
    <col min="3330" max="3330" width="35.7109375" style="24" customWidth="1"/>
    <col min="3331" max="3584" width="9.140625" style="24"/>
    <col min="3585" max="3585" width="90.28515625" style="24" customWidth="1"/>
    <col min="3586" max="3586" width="35.7109375" style="24" customWidth="1"/>
    <col min="3587" max="3840" width="9.140625" style="24"/>
    <col min="3841" max="3841" width="90.28515625" style="24" customWidth="1"/>
    <col min="3842" max="3842" width="35.7109375" style="24" customWidth="1"/>
    <col min="3843" max="4096" width="9.140625" style="24"/>
    <col min="4097" max="4097" width="90.28515625" style="24" customWidth="1"/>
    <col min="4098" max="4098" width="35.7109375" style="24" customWidth="1"/>
    <col min="4099" max="4352" width="9.140625" style="24"/>
    <col min="4353" max="4353" width="90.28515625" style="24" customWidth="1"/>
    <col min="4354" max="4354" width="35.7109375" style="24" customWidth="1"/>
    <col min="4355" max="4608" width="9.140625" style="24"/>
    <col min="4609" max="4609" width="90.28515625" style="24" customWidth="1"/>
    <col min="4610" max="4610" width="35.7109375" style="24" customWidth="1"/>
    <col min="4611" max="4864" width="9.140625" style="24"/>
    <col min="4865" max="4865" width="90.28515625" style="24" customWidth="1"/>
    <col min="4866" max="4866" width="35.7109375" style="24" customWidth="1"/>
    <col min="4867" max="5120" width="9.140625" style="24"/>
    <col min="5121" max="5121" width="90.28515625" style="24" customWidth="1"/>
    <col min="5122" max="5122" width="35.7109375" style="24" customWidth="1"/>
    <col min="5123" max="5376" width="9.140625" style="24"/>
    <col min="5377" max="5377" width="90.28515625" style="24" customWidth="1"/>
    <col min="5378" max="5378" width="35.7109375" style="24" customWidth="1"/>
    <col min="5379" max="5632" width="9.140625" style="24"/>
    <col min="5633" max="5633" width="90.28515625" style="24" customWidth="1"/>
    <col min="5634" max="5634" width="35.7109375" style="24" customWidth="1"/>
    <col min="5635" max="5888" width="9.140625" style="24"/>
    <col min="5889" max="5889" width="90.28515625" style="24" customWidth="1"/>
    <col min="5890" max="5890" width="35.7109375" style="24" customWidth="1"/>
    <col min="5891" max="6144" width="9.140625" style="24"/>
    <col min="6145" max="6145" width="90.28515625" style="24" customWidth="1"/>
    <col min="6146" max="6146" width="35.7109375" style="24" customWidth="1"/>
    <col min="6147" max="6400" width="9.140625" style="24"/>
    <col min="6401" max="6401" width="90.28515625" style="24" customWidth="1"/>
    <col min="6402" max="6402" width="35.7109375" style="24" customWidth="1"/>
    <col min="6403" max="6656" width="9.140625" style="24"/>
    <col min="6657" max="6657" width="90.28515625" style="24" customWidth="1"/>
    <col min="6658" max="6658" width="35.7109375" style="24" customWidth="1"/>
    <col min="6659" max="6912" width="9.140625" style="24"/>
    <col min="6913" max="6913" width="90.28515625" style="24" customWidth="1"/>
    <col min="6914" max="6914" width="35.7109375" style="24" customWidth="1"/>
    <col min="6915" max="7168" width="9.140625" style="24"/>
    <col min="7169" max="7169" width="90.28515625" style="24" customWidth="1"/>
    <col min="7170" max="7170" width="35.7109375" style="24" customWidth="1"/>
    <col min="7171" max="7424" width="9.140625" style="24"/>
    <col min="7425" max="7425" width="90.28515625" style="24" customWidth="1"/>
    <col min="7426" max="7426" width="35.7109375" style="24" customWidth="1"/>
    <col min="7427" max="7680" width="9.140625" style="24"/>
    <col min="7681" max="7681" width="90.28515625" style="24" customWidth="1"/>
    <col min="7682" max="7682" width="35.7109375" style="24" customWidth="1"/>
    <col min="7683" max="7936" width="9.140625" style="24"/>
    <col min="7937" max="7937" width="90.28515625" style="24" customWidth="1"/>
    <col min="7938" max="7938" width="35.7109375" style="24" customWidth="1"/>
    <col min="7939" max="8192" width="9.140625" style="24"/>
    <col min="8193" max="8193" width="90.28515625" style="24" customWidth="1"/>
    <col min="8194" max="8194" width="35.7109375" style="24" customWidth="1"/>
    <col min="8195" max="8448" width="9.140625" style="24"/>
    <col min="8449" max="8449" width="90.28515625" style="24" customWidth="1"/>
    <col min="8450" max="8450" width="35.7109375" style="24" customWidth="1"/>
    <col min="8451" max="8704" width="9.140625" style="24"/>
    <col min="8705" max="8705" width="90.28515625" style="24" customWidth="1"/>
    <col min="8706" max="8706" width="35.7109375" style="24" customWidth="1"/>
    <col min="8707" max="8960" width="9.140625" style="24"/>
    <col min="8961" max="8961" width="90.28515625" style="24" customWidth="1"/>
    <col min="8962" max="8962" width="35.7109375" style="24" customWidth="1"/>
    <col min="8963" max="9216" width="9.140625" style="24"/>
    <col min="9217" max="9217" width="90.28515625" style="24" customWidth="1"/>
    <col min="9218" max="9218" width="35.7109375" style="24" customWidth="1"/>
    <col min="9219" max="9472" width="9.140625" style="24"/>
    <col min="9473" max="9473" width="90.28515625" style="24" customWidth="1"/>
    <col min="9474" max="9474" width="35.7109375" style="24" customWidth="1"/>
    <col min="9475" max="9728" width="9.140625" style="24"/>
    <col min="9729" max="9729" width="90.28515625" style="24" customWidth="1"/>
    <col min="9730" max="9730" width="35.7109375" style="24" customWidth="1"/>
    <col min="9731" max="9984" width="9.140625" style="24"/>
    <col min="9985" max="9985" width="90.28515625" style="24" customWidth="1"/>
    <col min="9986" max="9986" width="35.7109375" style="24" customWidth="1"/>
    <col min="9987" max="10240" width="9.140625" style="24"/>
    <col min="10241" max="10241" width="90.28515625" style="24" customWidth="1"/>
    <col min="10242" max="10242" width="35.7109375" style="24" customWidth="1"/>
    <col min="10243" max="10496" width="9.140625" style="24"/>
    <col min="10497" max="10497" width="90.28515625" style="24" customWidth="1"/>
    <col min="10498" max="10498" width="35.7109375" style="24" customWidth="1"/>
    <col min="10499" max="10752" width="9.140625" style="24"/>
    <col min="10753" max="10753" width="90.28515625" style="24" customWidth="1"/>
    <col min="10754" max="10754" width="35.7109375" style="24" customWidth="1"/>
    <col min="10755" max="11008" width="9.140625" style="24"/>
    <col min="11009" max="11009" width="90.28515625" style="24" customWidth="1"/>
    <col min="11010" max="11010" width="35.7109375" style="24" customWidth="1"/>
    <col min="11011" max="11264" width="9.140625" style="24"/>
    <col min="11265" max="11265" width="90.28515625" style="24" customWidth="1"/>
    <col min="11266" max="11266" width="35.7109375" style="24" customWidth="1"/>
    <col min="11267" max="11520" width="9.140625" style="24"/>
    <col min="11521" max="11521" width="90.28515625" style="24" customWidth="1"/>
    <col min="11522" max="11522" width="35.7109375" style="24" customWidth="1"/>
    <col min="11523" max="11776" width="9.140625" style="24"/>
    <col min="11777" max="11777" width="90.28515625" style="24" customWidth="1"/>
    <col min="11778" max="11778" width="35.7109375" style="24" customWidth="1"/>
    <col min="11779" max="12032" width="9.140625" style="24"/>
    <col min="12033" max="12033" width="90.28515625" style="24" customWidth="1"/>
    <col min="12034" max="12034" width="35.7109375" style="24" customWidth="1"/>
    <col min="12035" max="12288" width="9.140625" style="24"/>
    <col min="12289" max="12289" width="90.28515625" style="24" customWidth="1"/>
    <col min="12290" max="12290" width="35.7109375" style="24" customWidth="1"/>
    <col min="12291" max="12544" width="9.140625" style="24"/>
    <col min="12545" max="12545" width="90.28515625" style="24" customWidth="1"/>
    <col min="12546" max="12546" width="35.7109375" style="24" customWidth="1"/>
    <col min="12547" max="12800" width="9.140625" style="24"/>
    <col min="12801" max="12801" width="90.28515625" style="24" customWidth="1"/>
    <col min="12802" max="12802" width="35.7109375" style="24" customWidth="1"/>
    <col min="12803" max="13056" width="9.140625" style="24"/>
    <col min="13057" max="13057" width="90.28515625" style="24" customWidth="1"/>
    <col min="13058" max="13058" width="35.7109375" style="24" customWidth="1"/>
    <col min="13059" max="13312" width="9.140625" style="24"/>
    <col min="13313" max="13313" width="90.28515625" style="24" customWidth="1"/>
    <col min="13314" max="13314" width="35.7109375" style="24" customWidth="1"/>
    <col min="13315" max="13568" width="9.140625" style="24"/>
    <col min="13569" max="13569" width="90.28515625" style="24" customWidth="1"/>
    <col min="13570" max="13570" width="35.7109375" style="24" customWidth="1"/>
    <col min="13571" max="13824" width="9.140625" style="24"/>
    <col min="13825" max="13825" width="90.28515625" style="24" customWidth="1"/>
    <col min="13826" max="13826" width="35.7109375" style="24" customWidth="1"/>
    <col min="13827" max="14080" width="9.140625" style="24"/>
    <col min="14081" max="14081" width="90.28515625" style="24" customWidth="1"/>
    <col min="14082" max="14082" width="35.7109375" style="24" customWidth="1"/>
    <col min="14083" max="14336" width="9.140625" style="24"/>
    <col min="14337" max="14337" width="90.28515625" style="24" customWidth="1"/>
    <col min="14338" max="14338" width="35.7109375" style="24" customWidth="1"/>
    <col min="14339" max="14592" width="9.140625" style="24"/>
    <col min="14593" max="14593" width="90.28515625" style="24" customWidth="1"/>
    <col min="14594" max="14594" width="35.7109375" style="24" customWidth="1"/>
    <col min="14595" max="14848" width="9.140625" style="24"/>
    <col min="14849" max="14849" width="90.28515625" style="24" customWidth="1"/>
    <col min="14850" max="14850" width="35.7109375" style="24" customWidth="1"/>
    <col min="14851" max="15104" width="9.140625" style="24"/>
    <col min="15105" max="15105" width="90.28515625" style="24" customWidth="1"/>
    <col min="15106" max="15106" width="35.7109375" style="24" customWidth="1"/>
    <col min="15107" max="15360" width="9.140625" style="24"/>
    <col min="15361" max="15361" width="90.28515625" style="24" customWidth="1"/>
    <col min="15362" max="15362" width="35.7109375" style="24" customWidth="1"/>
    <col min="15363" max="15616" width="9.140625" style="24"/>
    <col min="15617" max="15617" width="90.28515625" style="24" customWidth="1"/>
    <col min="15618" max="15618" width="35.7109375" style="24" customWidth="1"/>
    <col min="15619" max="15872" width="9.140625" style="24"/>
    <col min="15873" max="15873" width="90.28515625" style="24" customWidth="1"/>
    <col min="15874" max="15874" width="35.7109375" style="24" customWidth="1"/>
    <col min="15875" max="16128" width="9.140625" style="24"/>
    <col min="16129" max="16129" width="90.28515625" style="24" customWidth="1"/>
    <col min="16130" max="16130" width="35.7109375" style="24" customWidth="1"/>
    <col min="16131" max="16384" width="9.140625" style="24"/>
  </cols>
  <sheetData>
    <row r="1" spans="1:2" ht="3" customHeight="1" x14ac:dyDescent="0.25"/>
    <row r="2" spans="1:2" s="29" customFormat="1" ht="67.5" customHeight="1" x14ac:dyDescent="0.25">
      <c r="A2" s="131" t="s">
        <v>210</v>
      </c>
      <c r="B2" s="131"/>
    </row>
    <row r="3" spans="1:2" s="29" customFormat="1" ht="8.1" customHeight="1" x14ac:dyDescent="0.25">
      <c r="A3" s="68"/>
      <c r="B3" s="69"/>
    </row>
    <row r="4" spans="1:2" x14ac:dyDescent="0.25">
      <c r="A4" s="25" t="s">
        <v>168</v>
      </c>
      <c r="B4" s="81">
        <v>2775.9</v>
      </c>
    </row>
    <row r="5" spans="1:2" x14ac:dyDescent="0.25">
      <c r="A5" s="25" t="s">
        <v>169</v>
      </c>
      <c r="B5" s="81">
        <v>2500.9</v>
      </c>
    </row>
    <row r="6" spans="1:2" x14ac:dyDescent="0.25">
      <c r="A6" s="25" t="s">
        <v>170</v>
      </c>
      <c r="B6" s="81">
        <v>5906</v>
      </c>
    </row>
    <row r="7" spans="1:2" ht="15.75" customHeight="1" x14ac:dyDescent="0.25">
      <c r="A7" s="30" t="s">
        <v>171</v>
      </c>
      <c r="B7" s="82">
        <v>1787.2</v>
      </c>
    </row>
    <row r="8" spans="1:2" ht="31.5" x14ac:dyDescent="0.25">
      <c r="A8" s="30" t="s">
        <v>172</v>
      </c>
      <c r="B8" s="82">
        <v>0</v>
      </c>
    </row>
    <row r="9" spans="1:2" x14ac:dyDescent="0.25">
      <c r="A9" s="30" t="s">
        <v>173</v>
      </c>
      <c r="B9" s="82">
        <v>280.10000000000002</v>
      </c>
    </row>
    <row r="10" spans="1:2" ht="63" x14ac:dyDescent="0.25">
      <c r="A10" s="30" t="s">
        <v>174</v>
      </c>
      <c r="B10" s="52" t="s">
        <v>238</v>
      </c>
    </row>
    <row r="11" spans="1:2" ht="47.25" x14ac:dyDescent="0.25">
      <c r="A11" s="30" t="s">
        <v>175</v>
      </c>
      <c r="B11" s="82">
        <f>3.44+0.43+0.08426</f>
        <v>3.9542600000000001</v>
      </c>
    </row>
    <row r="12" spans="1:2" ht="31.5" x14ac:dyDescent="0.25">
      <c r="A12" s="30" t="s">
        <v>176</v>
      </c>
      <c r="B12" s="82">
        <f>0.63+0.064+0.054+0.069</f>
        <v>0.81699999999999995</v>
      </c>
    </row>
    <row r="13" spans="1:2" ht="31.5" x14ac:dyDescent="0.25">
      <c r="A13" s="30" t="s">
        <v>177</v>
      </c>
      <c r="B13" s="82">
        <f>4413.112/1000</f>
        <v>4.4131119999999999</v>
      </c>
    </row>
    <row r="14" spans="1:2" ht="63" x14ac:dyDescent="0.25">
      <c r="A14" s="30" t="s">
        <v>178</v>
      </c>
      <c r="B14" s="82">
        <f>847.517/1000</f>
        <v>0.84751700000000008</v>
      </c>
    </row>
    <row r="15" spans="1:2" ht="31.5" x14ac:dyDescent="0.25">
      <c r="A15" s="30" t="s">
        <v>186</v>
      </c>
      <c r="B15" s="82">
        <v>293.39999999999998</v>
      </c>
    </row>
    <row r="16" spans="1:2" x14ac:dyDescent="0.25">
      <c r="A16" s="30" t="s">
        <v>184</v>
      </c>
      <c r="B16" s="82">
        <v>0.3</v>
      </c>
    </row>
    <row r="17" spans="1:9" ht="47.25" customHeight="1" x14ac:dyDescent="0.25">
      <c r="A17" s="30" t="s">
        <v>185</v>
      </c>
      <c r="B17" s="82">
        <v>152.69999999999999</v>
      </c>
    </row>
    <row r="18" spans="1:9" ht="48" customHeight="1" x14ac:dyDescent="0.25">
      <c r="A18" s="30" t="s">
        <v>218</v>
      </c>
      <c r="B18" s="82">
        <v>36.25</v>
      </c>
    </row>
    <row r="19" spans="1:9" ht="48" customHeight="1" x14ac:dyDescent="0.25">
      <c r="A19" s="25" t="s">
        <v>190</v>
      </c>
      <c r="B19" s="81">
        <v>0.03</v>
      </c>
      <c r="E19"/>
    </row>
    <row r="20" spans="1:9" ht="48" customHeight="1" x14ac:dyDescent="0.25">
      <c r="A20" s="77" t="s">
        <v>191</v>
      </c>
      <c r="B20" s="81">
        <v>0</v>
      </c>
      <c r="C20" s="74"/>
      <c r="E20"/>
    </row>
    <row r="21" spans="1:9" ht="48" customHeight="1" x14ac:dyDescent="0.25">
      <c r="A21" s="77" t="s">
        <v>192</v>
      </c>
      <c r="B21" s="81">
        <v>0</v>
      </c>
      <c r="C21" s="74"/>
      <c r="E21"/>
    </row>
    <row r="22" spans="1:9" ht="48" customHeight="1" x14ac:dyDescent="0.25">
      <c r="A22" s="77" t="s">
        <v>193</v>
      </c>
      <c r="B22" s="81" t="s">
        <v>197</v>
      </c>
      <c r="C22" s="74"/>
      <c r="E22"/>
    </row>
    <row r="23" spans="1:9" ht="48" customHeight="1" x14ac:dyDescent="0.25">
      <c r="A23" s="77" t="s">
        <v>194</v>
      </c>
      <c r="B23" s="81" t="s">
        <v>197</v>
      </c>
      <c r="C23" s="74"/>
      <c r="E23"/>
    </row>
    <row r="24" spans="1:9" ht="66" customHeight="1" x14ac:dyDescent="0.25">
      <c r="A24" s="90" t="s">
        <v>195</v>
      </c>
      <c r="B24" s="91" t="s">
        <v>11</v>
      </c>
      <c r="C24" s="74"/>
      <c r="E24"/>
    </row>
    <row r="25" spans="1:9" ht="82.5" customHeight="1" x14ac:dyDescent="0.25">
      <c r="A25" s="90" t="s">
        <v>196</v>
      </c>
      <c r="B25" s="92" t="s">
        <v>11</v>
      </c>
      <c r="C25" s="132"/>
      <c r="D25" s="133"/>
      <c r="E25" s="133"/>
      <c r="F25" s="133"/>
      <c r="G25" s="133"/>
      <c r="H25" s="133"/>
      <c r="I25" s="133"/>
    </row>
    <row r="26" spans="1:9" x14ac:dyDescent="0.25">
      <c r="C26" s="134"/>
      <c r="D26" s="134"/>
      <c r="E26" s="134"/>
      <c r="F26" s="134"/>
      <c r="G26" s="134"/>
      <c r="H26" s="134"/>
      <c r="I26" s="134"/>
    </row>
    <row r="27" spans="1:9" x14ac:dyDescent="0.25">
      <c r="C27" s="72"/>
      <c r="E27"/>
    </row>
    <row r="28" spans="1:9" x14ac:dyDescent="0.25">
      <c r="E28"/>
    </row>
    <row r="29" spans="1:9" x14ac:dyDescent="0.25">
      <c r="A29" s="72"/>
      <c r="E29"/>
    </row>
    <row r="30" spans="1:9" x14ac:dyDescent="0.25">
      <c r="E30"/>
    </row>
    <row r="32" spans="1:9" x14ac:dyDescent="0.25">
      <c r="A32" s="74"/>
    </row>
    <row r="33" spans="1:1" x14ac:dyDescent="0.25">
      <c r="A33" s="73"/>
    </row>
    <row r="34" spans="1:1" x14ac:dyDescent="0.25">
      <c r="A34" s="74"/>
    </row>
    <row r="35" spans="1:1" x14ac:dyDescent="0.25">
      <c r="A35" s="74"/>
    </row>
    <row r="36" spans="1:1" x14ac:dyDescent="0.25">
      <c r="A36" s="74"/>
    </row>
    <row r="37" spans="1:1" x14ac:dyDescent="0.25">
      <c r="A37" s="74"/>
    </row>
    <row r="38" spans="1:1" x14ac:dyDescent="0.25">
      <c r="A38" s="74"/>
    </row>
    <row r="39" spans="1:1" x14ac:dyDescent="0.25">
      <c r="A39"/>
    </row>
    <row r="40" spans="1:1" x14ac:dyDescent="0.25">
      <c r="A40" s="75"/>
    </row>
    <row r="41" spans="1:1" x14ac:dyDescent="0.25">
      <c r="A41" s="76"/>
    </row>
    <row r="42" spans="1:1" x14ac:dyDescent="0.25">
      <c r="A42" s="76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2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77" t="s">
        <v>211</v>
      </c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  <c r="Z1" s="177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77"/>
      <c r="AO1" s="177"/>
      <c r="AP1" s="177"/>
      <c r="AQ1" s="177"/>
      <c r="AR1" s="177"/>
      <c r="AS1" s="177"/>
      <c r="AT1" s="177"/>
      <c r="AU1" s="177"/>
      <c r="AV1" s="177"/>
      <c r="AW1" s="177"/>
      <c r="AX1" s="177"/>
      <c r="AY1" s="177"/>
      <c r="AZ1" s="177"/>
      <c r="BA1" s="177"/>
      <c r="BB1" s="177"/>
      <c r="BC1" s="177"/>
      <c r="BD1" s="177"/>
      <c r="BE1" s="177"/>
      <c r="BF1" s="177"/>
      <c r="BG1" s="177"/>
      <c r="BH1" s="177"/>
      <c r="BI1" s="177"/>
      <c r="BJ1" s="177"/>
      <c r="BK1" s="177"/>
      <c r="BL1" s="177"/>
      <c r="BM1" s="177"/>
      <c r="BN1" s="177"/>
      <c r="BO1" s="177"/>
      <c r="BP1" s="177"/>
      <c r="BQ1" s="177"/>
      <c r="BR1" s="177"/>
      <c r="BS1" s="177"/>
      <c r="BT1" s="177"/>
      <c r="BU1" s="177"/>
      <c r="BV1" s="177"/>
      <c r="BW1" s="177"/>
      <c r="BX1" s="177"/>
      <c r="BY1" s="177"/>
      <c r="BZ1" s="177"/>
      <c r="CA1" s="177"/>
      <c r="CB1" s="177"/>
      <c r="CC1" s="177"/>
      <c r="CD1" s="177"/>
      <c r="CE1" s="177"/>
      <c r="CF1" s="177"/>
      <c r="CG1" s="177"/>
      <c r="CH1" s="177"/>
      <c r="CI1" s="177"/>
      <c r="CJ1" s="177"/>
      <c r="CK1" s="177"/>
      <c r="CL1" s="177"/>
      <c r="CM1" s="177"/>
      <c r="CN1" s="177"/>
      <c r="CO1" s="177"/>
      <c r="CP1" s="177"/>
      <c r="CQ1" s="177"/>
      <c r="CR1" s="177"/>
      <c r="CS1" s="177"/>
      <c r="CT1" s="177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74" t="s">
        <v>109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6"/>
      <c r="BF3" s="165" t="s">
        <v>154</v>
      </c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66"/>
      <c r="BW3" s="166"/>
      <c r="BX3" s="166"/>
      <c r="BY3" s="166"/>
      <c r="BZ3" s="166"/>
      <c r="CA3" s="166"/>
      <c r="CB3" s="166"/>
      <c r="CC3" s="166"/>
      <c r="CD3" s="166"/>
      <c r="CE3" s="166"/>
      <c r="CF3" s="166"/>
      <c r="CG3" s="166"/>
      <c r="CH3" s="166"/>
      <c r="CI3" s="166"/>
      <c r="CJ3" s="166"/>
      <c r="CK3" s="166"/>
      <c r="CL3" s="166"/>
      <c r="CM3" s="166"/>
      <c r="CN3" s="166"/>
      <c r="CO3" s="166"/>
      <c r="CP3" s="166"/>
      <c r="CQ3" s="166"/>
      <c r="CR3" s="166"/>
      <c r="CS3" s="167"/>
    </row>
    <row r="4" spans="1:98" ht="15.75" customHeight="1" x14ac:dyDescent="0.25">
      <c r="A4" s="174" t="s">
        <v>110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6"/>
      <c r="BF4" s="168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70"/>
    </row>
    <row r="5" spans="1:98" ht="15.75" customHeight="1" x14ac:dyDescent="0.25">
      <c r="A5" s="174" t="s">
        <v>111</v>
      </c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6"/>
      <c r="BF5" s="168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70"/>
    </row>
    <row r="6" spans="1:98" ht="47.25" customHeight="1" x14ac:dyDescent="0.25">
      <c r="A6" s="174" t="s">
        <v>112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6"/>
      <c r="BF6" s="168"/>
      <c r="BG6" s="169"/>
      <c r="BH6" s="169"/>
      <c r="BI6" s="169"/>
      <c r="BJ6" s="169"/>
      <c r="BK6" s="169"/>
      <c r="BL6" s="169"/>
      <c r="BM6" s="169"/>
      <c r="BN6" s="169"/>
      <c r="BO6" s="169"/>
      <c r="BP6" s="169"/>
      <c r="BQ6" s="169"/>
      <c r="BR6" s="169"/>
      <c r="BS6" s="169"/>
      <c r="BT6" s="169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70"/>
    </row>
    <row r="7" spans="1:98" ht="31.5" customHeight="1" x14ac:dyDescent="0.25">
      <c r="A7" s="174" t="s">
        <v>113</v>
      </c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6"/>
      <c r="BF7" s="168"/>
      <c r="BG7" s="169"/>
      <c r="BH7" s="169"/>
      <c r="BI7" s="169"/>
      <c r="BJ7" s="169"/>
      <c r="BK7" s="169"/>
      <c r="BL7" s="169"/>
      <c r="BM7" s="169"/>
      <c r="BN7" s="169"/>
      <c r="BO7" s="169"/>
      <c r="BP7" s="169"/>
      <c r="BQ7" s="169"/>
      <c r="BR7" s="169"/>
      <c r="BS7" s="169"/>
      <c r="BT7" s="169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70"/>
    </row>
    <row r="8" spans="1:98" ht="31.5" customHeight="1" x14ac:dyDescent="0.25">
      <c r="A8" s="174" t="s">
        <v>114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6"/>
      <c r="BF8" s="171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3"/>
    </row>
    <row r="10" spans="1:98" s="31" customFormat="1" ht="16.5" x14ac:dyDescent="0.25">
      <c r="A10" s="144" t="s">
        <v>115</v>
      </c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  <c r="AQ10" s="144"/>
      <c r="AR10" s="144"/>
      <c r="AS10" s="144"/>
      <c r="AT10" s="144"/>
      <c r="AU10" s="144"/>
      <c r="AV10" s="144"/>
      <c r="AW10" s="144"/>
      <c r="AX10" s="144"/>
      <c r="AY10" s="144"/>
      <c r="AZ10" s="144"/>
      <c r="BA10" s="144"/>
      <c r="BB10" s="144"/>
      <c r="BC10" s="144"/>
      <c r="BD10" s="144"/>
      <c r="BE10" s="144"/>
      <c r="BF10" s="144"/>
      <c r="BG10" s="144"/>
      <c r="BH10" s="144"/>
      <c r="BI10" s="144"/>
      <c r="BJ10" s="144"/>
      <c r="BK10" s="144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144"/>
      <c r="BW10" s="144"/>
      <c r="BX10" s="144"/>
      <c r="BY10" s="144"/>
      <c r="BZ10" s="144"/>
      <c r="CA10" s="144"/>
      <c r="CB10" s="144"/>
      <c r="CC10" s="144"/>
      <c r="CD10" s="144"/>
      <c r="CE10" s="144"/>
      <c r="CF10" s="144"/>
      <c r="CG10" s="144"/>
      <c r="CH10" s="144"/>
      <c r="CI10" s="144"/>
      <c r="CJ10" s="144"/>
      <c r="CK10" s="144"/>
      <c r="CL10" s="144"/>
      <c r="CM10" s="144"/>
      <c r="CN10" s="144"/>
      <c r="CO10" s="144"/>
      <c r="CP10" s="144"/>
      <c r="CQ10" s="144"/>
      <c r="CR10" s="144"/>
      <c r="CS10" s="144"/>
    </row>
    <row r="11" spans="1:98" s="31" customFormat="1" ht="16.5" x14ac:dyDescent="0.25">
      <c r="A11" s="144" t="s">
        <v>116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4"/>
      <c r="BD11" s="144"/>
      <c r="BE11" s="144"/>
      <c r="BF11" s="144"/>
      <c r="BG11" s="144"/>
      <c r="BH11" s="144"/>
      <c r="BI11" s="144"/>
      <c r="BJ11" s="144"/>
      <c r="BK11" s="144"/>
      <c r="BL11" s="144"/>
      <c r="BM11" s="144"/>
      <c r="BN11" s="144"/>
      <c r="BO11" s="144"/>
      <c r="BP11" s="144"/>
      <c r="BQ11" s="144"/>
      <c r="BR11" s="144"/>
      <c r="BS11" s="144"/>
      <c r="BT11" s="144"/>
      <c r="BU11" s="144"/>
      <c r="BV11" s="144"/>
      <c r="BW11" s="144"/>
      <c r="BX11" s="144"/>
      <c r="BY11" s="144"/>
      <c r="BZ11" s="144"/>
      <c r="CA11" s="144"/>
      <c r="CB11" s="144"/>
      <c r="CC11" s="144"/>
      <c r="CD11" s="144"/>
      <c r="CE11" s="144"/>
      <c r="CF11" s="144"/>
      <c r="CG11" s="144"/>
      <c r="CH11" s="144"/>
      <c r="CI11" s="144"/>
      <c r="CJ11" s="144"/>
      <c r="CK11" s="144"/>
      <c r="CL11" s="144"/>
      <c r="CM11" s="144"/>
      <c r="CN11" s="144"/>
      <c r="CO11" s="144"/>
      <c r="CP11" s="144"/>
      <c r="CQ11" s="144"/>
      <c r="CR11" s="144"/>
      <c r="CS11" s="144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46" t="s">
        <v>117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8"/>
      <c r="AR13" s="155" t="s">
        <v>118</v>
      </c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7"/>
      <c r="BV13" s="155" t="s">
        <v>119</v>
      </c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7"/>
    </row>
    <row r="14" spans="1:98" x14ac:dyDescent="0.25">
      <c r="A14" s="149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1"/>
      <c r="AR14" s="34"/>
      <c r="AY14" s="35" t="s">
        <v>120</v>
      </c>
      <c r="AZ14" s="164" t="s">
        <v>212</v>
      </c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32" t="s">
        <v>121</v>
      </c>
      <c r="BU14" s="36"/>
      <c r="BV14" s="158"/>
      <c r="BW14" s="159"/>
      <c r="BX14" s="159"/>
      <c r="BY14" s="159"/>
      <c r="BZ14" s="159"/>
      <c r="CA14" s="159"/>
      <c r="CB14" s="159"/>
      <c r="CC14" s="159"/>
      <c r="CD14" s="159"/>
      <c r="CE14" s="159"/>
      <c r="CF14" s="159"/>
      <c r="CG14" s="159"/>
      <c r="CH14" s="159"/>
      <c r="CI14" s="159"/>
      <c r="CJ14" s="159"/>
      <c r="CK14" s="159"/>
      <c r="CL14" s="159"/>
      <c r="CM14" s="159"/>
      <c r="CN14" s="159"/>
      <c r="CO14" s="159"/>
      <c r="CP14" s="159"/>
      <c r="CQ14" s="159"/>
      <c r="CR14" s="159"/>
      <c r="CS14" s="160"/>
    </row>
    <row r="15" spans="1:98" x14ac:dyDescent="0.25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3"/>
      <c r="AE15" s="153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4"/>
      <c r="AR15" s="138" t="s">
        <v>122</v>
      </c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40"/>
      <c r="BV15" s="161"/>
      <c r="BW15" s="162"/>
      <c r="BX15" s="162"/>
      <c r="BY15" s="162"/>
      <c r="BZ15" s="162"/>
      <c r="CA15" s="162"/>
      <c r="CB15" s="162"/>
      <c r="CC15" s="162"/>
      <c r="CD15" s="162"/>
      <c r="CE15" s="162"/>
      <c r="CF15" s="162"/>
      <c r="CG15" s="162"/>
      <c r="CH15" s="162"/>
      <c r="CI15" s="162"/>
      <c r="CJ15" s="162"/>
      <c r="CK15" s="162"/>
      <c r="CL15" s="162"/>
      <c r="CM15" s="162"/>
      <c r="CN15" s="162"/>
      <c r="CO15" s="162"/>
      <c r="CP15" s="162"/>
      <c r="CQ15" s="162"/>
      <c r="CR15" s="162"/>
      <c r="CS15" s="163"/>
    </row>
    <row r="16" spans="1:98" ht="15.75" customHeight="1" x14ac:dyDescent="0.25">
      <c r="A16" s="135" t="s">
        <v>153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  <c r="AK16" s="136"/>
      <c r="AL16" s="136"/>
      <c r="AM16" s="136"/>
      <c r="AN16" s="136"/>
      <c r="AO16" s="136"/>
      <c r="AP16" s="136"/>
      <c r="AQ16" s="136"/>
      <c r="AR16" s="136"/>
      <c r="AS16" s="136"/>
      <c r="AT16" s="136"/>
      <c r="AU16" s="136"/>
      <c r="AV16" s="136"/>
      <c r="AW16" s="136"/>
      <c r="AX16" s="136"/>
      <c r="AY16" s="136"/>
      <c r="AZ16" s="136"/>
      <c r="BA16" s="136"/>
      <c r="BB16" s="136"/>
      <c r="BC16" s="136"/>
      <c r="BD16" s="136"/>
      <c r="BE16" s="136"/>
      <c r="BF16" s="136"/>
      <c r="BG16" s="136"/>
      <c r="BH16" s="136"/>
      <c r="BI16" s="136"/>
      <c r="BJ16" s="136"/>
      <c r="BK16" s="136"/>
      <c r="BL16" s="136"/>
      <c r="BM16" s="136"/>
      <c r="BN16" s="136"/>
      <c r="BO16" s="136"/>
      <c r="BP16" s="136"/>
      <c r="BQ16" s="136"/>
      <c r="BR16" s="136"/>
      <c r="BS16" s="136"/>
      <c r="BT16" s="136"/>
      <c r="BU16" s="136"/>
      <c r="BV16" s="136"/>
      <c r="BW16" s="136"/>
      <c r="BX16" s="136"/>
      <c r="BY16" s="136"/>
      <c r="BZ16" s="136"/>
      <c r="CA16" s="136"/>
      <c r="CB16" s="136"/>
      <c r="CC16" s="136"/>
      <c r="CD16" s="136"/>
      <c r="CE16" s="136"/>
      <c r="CF16" s="136"/>
      <c r="CG16" s="136"/>
      <c r="CH16" s="136"/>
      <c r="CI16" s="136"/>
      <c r="CJ16" s="136"/>
      <c r="CK16" s="136"/>
      <c r="CL16" s="136"/>
      <c r="CM16" s="136"/>
      <c r="CN16" s="136"/>
      <c r="CO16" s="136"/>
      <c r="CP16" s="136"/>
      <c r="CQ16" s="136"/>
      <c r="CR16" s="136"/>
      <c r="CS16" s="137"/>
    </row>
    <row r="18" spans="1:97" s="31" customFormat="1" ht="16.5" x14ac:dyDescent="0.25">
      <c r="A18" s="144" t="s">
        <v>123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</row>
    <row r="19" spans="1:97" s="31" customFormat="1" ht="16.5" x14ac:dyDescent="0.25">
      <c r="A19" s="144" t="s">
        <v>124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</row>
    <row r="21" spans="1:97" ht="80.25" customHeight="1" x14ac:dyDescent="0.25">
      <c r="A21" s="145" t="s">
        <v>125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 t="s">
        <v>126</v>
      </c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 t="s">
        <v>127</v>
      </c>
      <c r="AX21" s="145"/>
      <c r="AY21" s="145"/>
      <c r="AZ21" s="145"/>
      <c r="BA21" s="145"/>
      <c r="BB21" s="145"/>
      <c r="BC21" s="145"/>
      <c r="BD21" s="145"/>
      <c r="BE21" s="145"/>
      <c r="BF21" s="145"/>
      <c r="BG21" s="145"/>
      <c r="BH21" s="145"/>
      <c r="BI21" s="145"/>
      <c r="BJ21" s="145"/>
      <c r="BK21" s="145"/>
      <c r="BL21" s="145"/>
      <c r="BM21" s="145"/>
      <c r="BN21" s="145"/>
      <c r="BO21" s="145"/>
      <c r="BP21" s="145"/>
      <c r="BQ21" s="145"/>
      <c r="BR21" s="145"/>
      <c r="BS21" s="145"/>
      <c r="BT21" s="145"/>
      <c r="BU21" s="145"/>
      <c r="BV21" s="145"/>
      <c r="BW21" s="145" t="s">
        <v>128</v>
      </c>
      <c r="BX21" s="145"/>
      <c r="BY21" s="145"/>
      <c r="BZ21" s="145"/>
      <c r="CA21" s="145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</row>
    <row r="22" spans="1:97" x14ac:dyDescent="0.25">
      <c r="A22" s="135" t="s">
        <v>153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  <c r="BJ22" s="136"/>
      <c r="BK22" s="136"/>
      <c r="BL22" s="136"/>
      <c r="BM22" s="136"/>
      <c r="BN22" s="136"/>
      <c r="BO22" s="136"/>
      <c r="BP22" s="136"/>
      <c r="BQ22" s="136"/>
      <c r="BR22" s="136"/>
      <c r="BS22" s="136"/>
      <c r="BT22" s="136"/>
      <c r="BU22" s="136"/>
      <c r="BV22" s="136"/>
      <c r="BW22" s="136"/>
      <c r="BX22" s="136"/>
      <c r="BY22" s="136"/>
      <c r="BZ22" s="136"/>
      <c r="CA22" s="136"/>
      <c r="CB22" s="136"/>
      <c r="CC22" s="136"/>
      <c r="CD22" s="136"/>
      <c r="CE22" s="136"/>
      <c r="CF22" s="136"/>
      <c r="CG22" s="136"/>
      <c r="CH22" s="136"/>
      <c r="CI22" s="136"/>
      <c r="CJ22" s="136"/>
      <c r="CK22" s="136"/>
      <c r="CL22" s="136"/>
      <c r="CM22" s="136"/>
      <c r="CN22" s="136"/>
      <c r="CO22" s="136"/>
      <c r="CP22" s="136"/>
      <c r="CQ22" s="136"/>
      <c r="CR22" s="136"/>
      <c r="CS22" s="137"/>
    </row>
    <row r="24" spans="1:97" s="31" customFormat="1" ht="16.5" x14ac:dyDescent="0.25">
      <c r="A24" s="144" t="s">
        <v>129</v>
      </c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  <c r="AQ24" s="144"/>
      <c r="AR24" s="144"/>
      <c r="AS24" s="144"/>
      <c r="AT24" s="144"/>
      <c r="AU24" s="144"/>
      <c r="AV24" s="144"/>
      <c r="AW24" s="144"/>
      <c r="AX24" s="144"/>
      <c r="AY24" s="144"/>
      <c r="AZ24" s="144"/>
      <c r="BA24" s="144"/>
      <c r="BB24" s="144"/>
      <c r="BC24" s="144"/>
      <c r="BD24" s="144"/>
      <c r="BE24" s="144"/>
      <c r="BF24" s="144"/>
      <c r="BG24" s="144"/>
      <c r="BH24" s="144"/>
      <c r="BI24" s="144"/>
      <c r="BJ24" s="144"/>
      <c r="BK24" s="144"/>
      <c r="BL24" s="144"/>
      <c r="BM24" s="144"/>
      <c r="BN24" s="144"/>
      <c r="BO24" s="144"/>
      <c r="BP24" s="144"/>
      <c r="BQ24" s="144"/>
      <c r="BR24" s="144"/>
      <c r="BS24" s="144"/>
      <c r="BT24" s="144"/>
      <c r="BU24" s="144"/>
      <c r="BV24" s="144"/>
      <c r="BW24" s="144"/>
      <c r="BX24" s="144"/>
      <c r="BY24" s="144"/>
      <c r="BZ24" s="144"/>
      <c r="CA24" s="144"/>
      <c r="CB24" s="144"/>
      <c r="CC24" s="144"/>
      <c r="CD24" s="144"/>
      <c r="CE24" s="144"/>
      <c r="CF24" s="144"/>
      <c r="CG24" s="144"/>
      <c r="CH24" s="144"/>
      <c r="CI24" s="144"/>
      <c r="CJ24" s="144"/>
      <c r="CK24" s="144"/>
      <c r="CL24" s="144"/>
      <c r="CM24" s="144"/>
      <c r="CN24" s="144"/>
      <c r="CO24" s="144"/>
      <c r="CP24" s="144"/>
      <c r="CQ24" s="144"/>
      <c r="CR24" s="144"/>
      <c r="CS24" s="144"/>
    </row>
    <row r="26" spans="1:97" ht="96" customHeight="1" x14ac:dyDescent="0.25">
      <c r="A26" s="145" t="s">
        <v>130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 t="s">
        <v>131</v>
      </c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 t="s">
        <v>132</v>
      </c>
      <c r="AX26" s="145"/>
      <c r="AY26" s="145"/>
      <c r="AZ26" s="145"/>
      <c r="BA26" s="145"/>
      <c r="BB26" s="145"/>
      <c r="BC26" s="145"/>
      <c r="BD26" s="145"/>
      <c r="BE26" s="145"/>
      <c r="BF26" s="145"/>
      <c r="BG26" s="145"/>
      <c r="BH26" s="145"/>
      <c r="BI26" s="145"/>
      <c r="BJ26" s="145"/>
      <c r="BK26" s="145"/>
      <c r="BL26" s="145"/>
      <c r="BM26" s="145"/>
      <c r="BN26" s="145"/>
      <c r="BO26" s="145"/>
      <c r="BP26" s="145"/>
      <c r="BQ26" s="145"/>
      <c r="BR26" s="145"/>
      <c r="BS26" s="145"/>
      <c r="BT26" s="145"/>
      <c r="BU26" s="145"/>
      <c r="BV26" s="145"/>
      <c r="BW26" s="145" t="s">
        <v>133</v>
      </c>
      <c r="BX26" s="145"/>
      <c r="BY26" s="145"/>
      <c r="BZ26" s="145"/>
      <c r="CA26" s="145"/>
      <c r="CB26" s="145"/>
      <c r="CC26" s="145"/>
      <c r="CD26" s="145"/>
      <c r="CE26" s="145"/>
      <c r="CF26" s="145"/>
      <c r="CG26" s="145"/>
      <c r="CH26" s="145"/>
      <c r="CI26" s="145"/>
      <c r="CJ26" s="145"/>
      <c r="CK26" s="145"/>
      <c r="CL26" s="145"/>
      <c r="CM26" s="145"/>
      <c r="CN26" s="145"/>
      <c r="CO26" s="145"/>
      <c r="CP26" s="145"/>
      <c r="CQ26" s="145"/>
      <c r="CR26" s="145"/>
      <c r="CS26" s="145"/>
    </row>
    <row r="27" spans="1:97" ht="15.75" customHeight="1" x14ac:dyDescent="0.25">
      <c r="A27" s="141" t="s">
        <v>153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3"/>
    </row>
    <row r="29" spans="1:97" s="31" customFormat="1" ht="16.5" x14ac:dyDescent="0.25">
      <c r="B29" s="182" t="s">
        <v>134</v>
      </c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82"/>
      <c r="AR29" s="182"/>
      <c r="AS29" s="182"/>
      <c r="AT29" s="182"/>
      <c r="AU29" s="182"/>
      <c r="AV29" s="182"/>
      <c r="AW29" s="182"/>
      <c r="AX29" s="182"/>
      <c r="AY29" s="182"/>
      <c r="AZ29" s="182"/>
      <c r="BA29" s="182"/>
      <c r="BB29" s="182"/>
      <c r="BC29" s="182"/>
      <c r="BD29" s="182"/>
      <c r="BE29" s="182"/>
      <c r="BF29" s="182"/>
      <c r="BG29" s="182"/>
      <c r="BH29" s="182"/>
      <c r="BI29" s="182"/>
      <c r="BJ29" s="182"/>
      <c r="BK29" s="182"/>
      <c r="BL29" s="182"/>
      <c r="BM29" s="182"/>
      <c r="BN29" s="182"/>
      <c r="BO29" s="182"/>
      <c r="BP29" s="182"/>
      <c r="BQ29" s="182"/>
      <c r="BR29" s="182"/>
      <c r="BS29" s="182"/>
      <c r="BT29" s="182"/>
      <c r="BU29" s="182"/>
      <c r="BV29" s="182"/>
      <c r="BW29" s="182"/>
      <c r="BX29" s="182"/>
      <c r="BY29" s="182"/>
      <c r="BZ29" s="182"/>
      <c r="CA29" s="182"/>
      <c r="CB29" s="182"/>
      <c r="CC29" s="182"/>
      <c r="CD29" s="182"/>
      <c r="CE29" s="182"/>
      <c r="CF29" s="182"/>
      <c r="CG29" s="182"/>
      <c r="CH29" s="182"/>
      <c r="CI29" s="182"/>
      <c r="CJ29" s="182"/>
      <c r="CK29" s="182"/>
      <c r="CL29" s="182"/>
      <c r="CM29" s="182"/>
      <c r="CN29" s="182"/>
      <c r="CO29" s="182"/>
      <c r="CP29" s="182"/>
      <c r="CQ29" s="182"/>
      <c r="CR29" s="182"/>
      <c r="CS29" s="23"/>
    </row>
    <row r="30" spans="1:97" s="31" customFormat="1" ht="16.5" x14ac:dyDescent="0.25"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3"/>
      <c r="BJ30" s="183"/>
      <c r="BK30" s="183"/>
      <c r="BL30" s="183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3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74" t="s">
        <v>109</v>
      </c>
      <c r="B32" s="175"/>
      <c r="C32" s="175"/>
      <c r="D32" s="175"/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6"/>
      <c r="BF32" s="165" t="s">
        <v>154</v>
      </c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7"/>
    </row>
    <row r="33" spans="1:97" ht="15.75" customHeight="1" x14ac:dyDescent="0.25">
      <c r="A33" s="174" t="s">
        <v>110</v>
      </c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6"/>
      <c r="BF33" s="168"/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70"/>
    </row>
    <row r="34" spans="1:97" ht="15.75" customHeight="1" x14ac:dyDescent="0.25">
      <c r="A34" s="174" t="s">
        <v>111</v>
      </c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6"/>
      <c r="BF34" s="168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70"/>
    </row>
    <row r="35" spans="1:97" x14ac:dyDescent="0.25">
      <c r="A35" s="174" t="s">
        <v>135</v>
      </c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6"/>
      <c r="BF35" s="168"/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70"/>
    </row>
    <row r="36" spans="1:97" x14ac:dyDescent="0.25">
      <c r="A36" s="174" t="s">
        <v>113</v>
      </c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6"/>
      <c r="BF36" s="168"/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70"/>
    </row>
    <row r="37" spans="1:97" x14ac:dyDescent="0.25">
      <c r="A37" s="174" t="s">
        <v>114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6"/>
      <c r="BF37" s="171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  <c r="CH37" s="172"/>
      <c r="CI37" s="172"/>
      <c r="CJ37" s="172"/>
      <c r="CK37" s="172"/>
      <c r="CL37" s="172"/>
      <c r="CM37" s="172"/>
      <c r="CN37" s="172"/>
      <c r="CO37" s="172"/>
      <c r="CP37" s="172"/>
      <c r="CQ37" s="172"/>
      <c r="CR37" s="172"/>
      <c r="CS37" s="173"/>
    </row>
    <row r="40" spans="1:97" s="31" customFormat="1" ht="16.5" x14ac:dyDescent="0.25">
      <c r="A40" s="144" t="s">
        <v>136</v>
      </c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4"/>
      <c r="BM40" s="144"/>
      <c r="BN40" s="144"/>
      <c r="BO40" s="144"/>
      <c r="BP40" s="144"/>
      <c r="BQ40" s="144"/>
      <c r="BR40" s="144"/>
      <c r="BS40" s="144"/>
      <c r="BT40" s="144"/>
      <c r="BU40" s="144"/>
      <c r="BV40" s="144"/>
      <c r="BW40" s="144"/>
      <c r="BX40" s="144"/>
      <c r="BY40" s="144"/>
      <c r="BZ40" s="144"/>
      <c r="CA40" s="144"/>
      <c r="CB40" s="144"/>
      <c r="CC40" s="144"/>
      <c r="CD40" s="144"/>
      <c r="CE40" s="144"/>
      <c r="CF40" s="144"/>
      <c r="CG40" s="144"/>
      <c r="CH40" s="144"/>
      <c r="CI40" s="144"/>
      <c r="CJ40" s="144"/>
      <c r="CK40" s="144"/>
      <c r="CL40" s="144"/>
      <c r="CM40" s="144"/>
      <c r="CN40" s="144"/>
      <c r="CO40" s="144"/>
      <c r="CP40" s="144"/>
      <c r="CQ40" s="144"/>
      <c r="CR40" s="144"/>
      <c r="CS40" s="144"/>
    </row>
    <row r="42" spans="1:97" x14ac:dyDescent="0.25">
      <c r="A42" s="178" t="s">
        <v>137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9" t="s">
        <v>138</v>
      </c>
      <c r="AH42" s="180"/>
      <c r="AI42" s="180"/>
      <c r="AJ42" s="180"/>
      <c r="AK42" s="180"/>
      <c r="AL42" s="180"/>
      <c r="AM42" s="180"/>
      <c r="AN42" s="180"/>
      <c r="AO42" s="180"/>
      <c r="AP42" s="180"/>
      <c r="AQ42" s="180"/>
      <c r="AR42" s="180"/>
      <c r="AS42" s="180"/>
      <c r="AT42" s="180"/>
      <c r="AU42" s="180"/>
      <c r="AV42" s="180"/>
      <c r="AW42" s="180"/>
      <c r="AX42" s="180"/>
      <c r="AY42" s="180"/>
      <c r="AZ42" s="180"/>
      <c r="BA42" s="180"/>
      <c r="BB42" s="180"/>
      <c r="BC42" s="180"/>
      <c r="BD42" s="180"/>
      <c r="BE42" s="180"/>
      <c r="BF42" s="180"/>
      <c r="BG42" s="180"/>
      <c r="BH42" s="180"/>
      <c r="BI42" s="180"/>
      <c r="BJ42" s="180"/>
      <c r="BK42" s="180"/>
      <c r="BL42" s="180"/>
      <c r="BM42" s="180"/>
      <c r="BN42" s="180"/>
      <c r="BO42" s="180"/>
      <c r="BP42" s="180"/>
      <c r="BQ42" s="180"/>
      <c r="BR42" s="180"/>
      <c r="BS42" s="180"/>
      <c r="BT42" s="180"/>
      <c r="BU42" s="180"/>
      <c r="BV42" s="180"/>
      <c r="BW42" s="180"/>
      <c r="BX42" s="180"/>
      <c r="BY42" s="180"/>
      <c r="BZ42" s="180"/>
      <c r="CA42" s="180"/>
      <c r="CB42" s="180"/>
      <c r="CC42" s="180"/>
      <c r="CD42" s="180"/>
      <c r="CE42" s="180"/>
      <c r="CF42" s="180"/>
      <c r="CG42" s="180"/>
      <c r="CH42" s="180"/>
      <c r="CI42" s="180"/>
      <c r="CJ42" s="180"/>
      <c r="CK42" s="180"/>
      <c r="CL42" s="180"/>
      <c r="CM42" s="180"/>
      <c r="CN42" s="180"/>
      <c r="CO42" s="180"/>
      <c r="CP42" s="180"/>
      <c r="CQ42" s="180"/>
      <c r="CR42" s="180"/>
      <c r="CS42" s="181"/>
    </row>
    <row r="43" spans="1:97" x14ac:dyDescent="0.25">
      <c r="A43" s="141" t="s">
        <v>153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3"/>
    </row>
  </sheetData>
  <mergeCells count="42"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  <mergeCell ref="BF3:CS8"/>
    <mergeCell ref="A5:BE5"/>
    <mergeCell ref="A6:BE6"/>
    <mergeCell ref="A7:BE7"/>
    <mergeCell ref="A8:BE8"/>
    <mergeCell ref="A10:CS10"/>
    <mergeCell ref="A11:CS11"/>
    <mergeCell ref="A13:AQ15"/>
    <mergeCell ref="AR13:BU13"/>
    <mergeCell ref="BV13:CS15"/>
    <mergeCell ref="AZ14:BK14"/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C10" sqref="C10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98" t="s">
        <v>219</v>
      </c>
      <c r="B2" s="98"/>
      <c r="C2" s="98"/>
      <c r="D2" s="98"/>
      <c r="E2" s="98"/>
    </row>
    <row r="3" spans="1:5" ht="84.75" customHeight="1" x14ac:dyDescent="0.25">
      <c r="A3" s="185"/>
      <c r="B3" s="185"/>
      <c r="C3" s="185"/>
      <c r="D3" s="185"/>
      <c r="E3" s="185"/>
    </row>
    <row r="4" spans="1:5" ht="23.25" customHeight="1" x14ac:dyDescent="0.25">
      <c r="A4" s="48"/>
      <c r="B4" s="51" t="s">
        <v>155</v>
      </c>
      <c r="C4" s="51" t="s">
        <v>156</v>
      </c>
      <c r="D4" s="51" t="s">
        <v>157</v>
      </c>
      <c r="E4" s="51" t="s">
        <v>158</v>
      </c>
    </row>
    <row r="5" spans="1:5" ht="67.5" customHeight="1" x14ac:dyDescent="0.25">
      <c r="A5" s="49" t="s">
        <v>139</v>
      </c>
      <c r="B5" s="47">
        <v>0</v>
      </c>
      <c r="C5" s="94">
        <v>0</v>
      </c>
      <c r="D5" s="71"/>
      <c r="E5" s="93"/>
    </row>
    <row r="6" spans="1:5" ht="63" x14ac:dyDescent="0.25">
      <c r="A6" s="49" t="s">
        <v>140</v>
      </c>
      <c r="B6" s="47">
        <v>0</v>
      </c>
      <c r="C6" s="94">
        <v>0</v>
      </c>
      <c r="D6" s="71"/>
      <c r="E6" s="93"/>
    </row>
    <row r="7" spans="1:5" ht="48.75" customHeight="1" x14ac:dyDescent="0.25">
      <c r="A7" s="186" t="s">
        <v>141</v>
      </c>
      <c r="B7" s="184">
        <v>0</v>
      </c>
      <c r="C7" s="184">
        <v>0</v>
      </c>
      <c r="D7" s="184"/>
      <c r="E7" s="184"/>
    </row>
    <row r="8" spans="1:5" ht="48.75" customHeight="1" x14ac:dyDescent="0.25">
      <c r="A8" s="187"/>
      <c r="B8" s="184"/>
      <c r="C8" s="184"/>
      <c r="D8" s="184"/>
      <c r="E8" s="184"/>
    </row>
    <row r="9" spans="1:5" ht="33.75" customHeight="1" x14ac:dyDescent="0.25">
      <c r="A9" s="50" t="s">
        <v>142</v>
      </c>
      <c r="B9" s="47">
        <v>0</v>
      </c>
      <c r="C9" s="94">
        <v>0</v>
      </c>
      <c r="D9" s="71"/>
      <c r="E9" s="93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workbookViewId="0">
      <selection activeCell="D9" sqref="D9:D14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8" t="s">
        <v>206</v>
      </c>
      <c r="C1" s="98"/>
      <c r="D1" s="98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88"/>
      <c r="B3" s="188"/>
      <c r="C3" s="188"/>
      <c r="D3" s="188"/>
      <c r="E3" s="188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89" t="s">
        <v>227</v>
      </c>
      <c r="B6" s="190"/>
      <c r="C6" s="190"/>
      <c r="D6" s="190"/>
      <c r="E6" s="191"/>
    </row>
    <row r="7" spans="1:5" ht="93" customHeight="1" x14ac:dyDescent="0.25">
      <c r="A7" s="80">
        <v>1</v>
      </c>
      <c r="B7" s="19" t="s">
        <v>199</v>
      </c>
      <c r="C7" s="46"/>
      <c r="D7" s="96" t="s">
        <v>239</v>
      </c>
      <c r="E7" s="86"/>
    </row>
    <row r="8" spans="1:5" ht="33.75" customHeight="1" x14ac:dyDescent="0.25">
      <c r="A8" s="189" t="s">
        <v>228</v>
      </c>
      <c r="B8" s="190"/>
      <c r="C8" s="190"/>
      <c r="D8" s="190"/>
      <c r="E8" s="191"/>
    </row>
    <row r="9" spans="1:5" ht="47.25" x14ac:dyDescent="0.25">
      <c r="A9" s="97">
        <v>1</v>
      </c>
      <c r="B9" s="19" t="s">
        <v>203</v>
      </c>
      <c r="C9" s="14"/>
      <c r="D9" s="192"/>
      <c r="E9" s="14"/>
    </row>
    <row r="10" spans="1:5" ht="78.75" x14ac:dyDescent="0.25">
      <c r="A10" s="97">
        <v>2</v>
      </c>
      <c r="B10" s="19" t="s">
        <v>223</v>
      </c>
      <c r="C10" s="14"/>
      <c r="D10" s="193"/>
      <c r="E10" s="14"/>
    </row>
    <row r="11" spans="1:5" ht="126" customHeight="1" x14ac:dyDescent="0.25">
      <c r="A11" s="97">
        <v>3</v>
      </c>
      <c r="B11" s="19" t="s">
        <v>224</v>
      </c>
      <c r="C11" s="14"/>
      <c r="D11" s="193"/>
      <c r="E11" s="14"/>
    </row>
    <row r="12" spans="1:5" ht="94.5" x14ac:dyDescent="0.25">
      <c r="A12" s="97">
        <v>4</v>
      </c>
      <c r="B12" s="19" t="s">
        <v>225</v>
      </c>
      <c r="C12" s="20"/>
      <c r="D12" s="193"/>
      <c r="E12" s="95" t="s">
        <v>229</v>
      </c>
    </row>
    <row r="13" spans="1:5" ht="110.25" x14ac:dyDescent="0.25">
      <c r="A13" s="97">
        <v>5</v>
      </c>
      <c r="B13" s="19" t="s">
        <v>198</v>
      </c>
      <c r="C13" s="46"/>
      <c r="D13" s="193"/>
      <c r="E13" s="18"/>
    </row>
    <row r="14" spans="1:5" ht="75.75" customHeight="1" x14ac:dyDescent="0.25">
      <c r="A14" s="97">
        <v>6</v>
      </c>
      <c r="B14" s="19" t="s">
        <v>226</v>
      </c>
      <c r="C14" s="20"/>
      <c r="D14" s="194"/>
      <c r="E14" s="95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41" r:id="rId4">
          <objectPr defaultSize="0" autoPict="0" r:id="rId5">
            <anchor moveWithCells="1">
              <from>
                <xdr:col>2</xdr:col>
                <xdr:colOff>533400</xdr:colOff>
                <xdr:row>10</xdr:row>
                <xdr:rowOff>352425</xdr:rowOff>
              </from>
              <to>
                <xdr:col>2</xdr:col>
                <xdr:colOff>1447800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4"/>
      </mc:Fallback>
    </mc:AlternateContent>
    <mc:AlternateContent xmlns:mc="http://schemas.openxmlformats.org/markup-compatibility/2006">
      <mc:Choice Requires="x14">
        <oleObject progId="Document" dvAspect="DVASPECT_ICON" shapeId="3144" r:id="rId6">
          <objectPr defaultSize="0" autoPict="0" r:id="rId7">
            <anchor moveWithCells="1">
              <from>
                <xdr:col>2</xdr:col>
                <xdr:colOff>514350</xdr:colOff>
                <xdr:row>12</xdr:row>
                <xdr:rowOff>190500</xdr:rowOff>
              </from>
              <to>
                <xdr:col>2</xdr:col>
                <xdr:colOff>1428750</xdr:colOff>
                <xdr:row>12</xdr:row>
                <xdr:rowOff>1019175</xdr:rowOff>
              </to>
            </anchor>
          </objectPr>
        </oleObject>
      </mc:Choice>
      <mc:Fallback>
        <oleObject progId="Document" dvAspect="DVASPECT_ICON" shapeId="3144" r:id="rId6"/>
      </mc:Fallback>
    </mc:AlternateContent>
    <mc:AlternateContent xmlns:mc="http://schemas.openxmlformats.org/markup-compatibility/2006">
      <mc:Choice Requires="x14">
        <oleObject progId="Document" dvAspect="DVASPECT_ICON" shapeId="3145" r:id="rId8">
          <objectPr defaultSize="0" r:id="rId9">
            <anchor moveWithCells="1">
              <from>
                <xdr:col>2</xdr:col>
                <xdr:colOff>476250</xdr:colOff>
                <xdr:row>13</xdr:row>
                <xdr:rowOff>66675</xdr:rowOff>
              </from>
              <to>
                <xdr:col>2</xdr:col>
                <xdr:colOff>1390650</xdr:colOff>
                <xdr:row>13</xdr:row>
                <xdr:rowOff>752475</xdr:rowOff>
              </to>
            </anchor>
          </objectPr>
        </oleObject>
      </mc:Choice>
      <mc:Fallback>
        <oleObject progId="Document" dvAspect="DVASPECT_ICON" shapeId="3145" r:id="rId8"/>
      </mc:Fallback>
    </mc:AlternateContent>
    <mc:AlternateContent xmlns:mc="http://schemas.openxmlformats.org/markup-compatibility/2006">
      <mc:Choice Requires="x14">
        <oleObject progId="Document" dvAspect="DVASPECT_ICON" shapeId="3147" r:id="rId10">
          <objectPr defaultSize="0" r:id="rId11">
            <anchor moveWithCells="1">
              <from>
                <xdr:col>2</xdr:col>
                <xdr:colOff>523875</xdr:colOff>
                <xdr:row>6</xdr:row>
                <xdr:rowOff>276225</xdr:rowOff>
              </from>
              <to>
                <xdr:col>2</xdr:col>
                <xdr:colOff>1438275</xdr:colOff>
                <xdr:row>6</xdr:row>
                <xdr:rowOff>962025</xdr:rowOff>
              </to>
            </anchor>
          </objectPr>
        </oleObject>
      </mc:Choice>
      <mc:Fallback>
        <oleObject progId="Document" dvAspect="DVASPECT_ICON" shapeId="3147" r:id="rId10"/>
      </mc:Fallback>
    </mc:AlternateContent>
    <mc:AlternateContent xmlns:mc="http://schemas.openxmlformats.org/markup-compatibility/2006">
      <mc:Choice Requires="x14">
        <oleObject progId="Document" dvAspect="DVASPECT_ICON" shapeId="3148" r:id="rId12">
          <objectPr defaultSize="0" r:id="rId13">
            <anchor moveWithCells="1">
              <from>
                <xdr:col>2</xdr:col>
                <xdr:colOff>523875</xdr:colOff>
                <xdr:row>8</xdr:row>
                <xdr:rowOff>0</xdr:rowOff>
              </from>
              <to>
                <xdr:col>2</xdr:col>
                <xdr:colOff>1438275</xdr:colOff>
                <xdr:row>9</xdr:row>
                <xdr:rowOff>85725</xdr:rowOff>
              </to>
            </anchor>
          </objectPr>
        </oleObject>
      </mc:Choice>
      <mc:Fallback>
        <oleObject progId="Document" dvAspect="DVASPECT_ICON" shapeId="3148" r:id="rId12"/>
      </mc:Fallback>
    </mc:AlternateContent>
    <mc:AlternateContent xmlns:mc="http://schemas.openxmlformats.org/markup-compatibility/2006">
      <mc:Choice Requires="x14">
        <oleObject progId="Document" dvAspect="DVASPECT_ICON" shapeId="3149" r:id="rId14">
          <objectPr defaultSize="0" r:id="rId15">
            <anchor moveWithCells="1">
              <from>
                <xdr:col>2</xdr:col>
                <xdr:colOff>523875</xdr:colOff>
                <xdr:row>9</xdr:row>
                <xdr:rowOff>228600</xdr:rowOff>
              </from>
              <to>
                <xdr:col>2</xdr:col>
                <xdr:colOff>1438275</xdr:colOff>
                <xdr:row>9</xdr:row>
                <xdr:rowOff>914400</xdr:rowOff>
              </to>
            </anchor>
          </objectPr>
        </oleObject>
      </mc:Choice>
      <mc:Fallback>
        <oleObject progId="Document" dvAspect="DVASPECT_ICON" shapeId="3149" r:id="rId14"/>
      </mc:Fallback>
    </mc:AlternateContent>
    <mc:AlternateContent xmlns:mc="http://schemas.openxmlformats.org/markup-compatibility/2006">
      <mc:Choice Requires="x14">
        <oleObject progId="Document" dvAspect="DVASPECT_ICON" shapeId="3150" r:id="rId16">
          <objectPr defaultSize="0" r:id="rId17">
            <anchor moveWithCells="1">
              <from>
                <xdr:col>2</xdr:col>
                <xdr:colOff>495300</xdr:colOff>
                <xdr:row>11</xdr:row>
                <xdr:rowOff>200025</xdr:rowOff>
              </from>
              <to>
                <xdr:col>2</xdr:col>
                <xdr:colOff>1409700</xdr:colOff>
                <xdr:row>11</xdr:row>
                <xdr:rowOff>885825</xdr:rowOff>
              </to>
            </anchor>
          </objectPr>
        </oleObject>
      </mc:Choice>
      <mc:Fallback>
        <oleObject progId="Document" dvAspect="DVASPECT_ICON" shapeId="3150" r:id="rId16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3155" r:id="rId18">
          <objectPr defaultSize="0" autoPict="0" r:id="rId19">
            <anchor moveWithCells="1">
              <from>
                <xdr:col>3</xdr:col>
                <xdr:colOff>371475</xdr:colOff>
                <xdr:row>9</xdr:row>
                <xdr:rowOff>609600</xdr:rowOff>
              </from>
              <to>
                <xdr:col>3</xdr:col>
                <xdr:colOff>1447800</xdr:colOff>
                <xdr:row>10</xdr:row>
                <xdr:rowOff>485775</xdr:rowOff>
              </to>
            </anchor>
          </objectPr>
        </oleObject>
      </mc:Choice>
      <mc:Fallback>
        <oleObject progId="Объект упаковщика для оболочки" dvAspect="DVASPECT_ICON" shapeId="3155" r:id="rId1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8" t="s">
        <v>189</v>
      </c>
      <c r="B1" s="98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195" t="s">
        <v>213</v>
      </c>
    </row>
    <row r="4" spans="1:3" ht="31.5" x14ac:dyDescent="0.25">
      <c r="A4" s="26" t="s">
        <v>90</v>
      </c>
      <c r="B4" s="195"/>
    </row>
    <row r="5" spans="1:3" ht="31.5" x14ac:dyDescent="0.25">
      <c r="A5" s="26" t="s">
        <v>91</v>
      </c>
      <c r="B5" s="195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8" sqref="B8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98" t="s">
        <v>214</v>
      </c>
      <c r="B1" s="98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161</v>
      </c>
    </row>
    <row r="4" spans="1:2" x14ac:dyDescent="0.25">
      <c r="A4" s="25" t="s">
        <v>83</v>
      </c>
      <c r="B4" s="70" t="s">
        <v>240</v>
      </c>
    </row>
    <row r="5" spans="1:2" ht="31.5" x14ac:dyDescent="0.25">
      <c r="A5" s="25" t="s">
        <v>84</v>
      </c>
      <c r="B5" s="62" t="s">
        <v>241</v>
      </c>
    </row>
    <row r="6" spans="1:2" ht="63" x14ac:dyDescent="0.25">
      <c r="A6" s="25" t="s">
        <v>85</v>
      </c>
      <c r="B6" s="53" t="s">
        <v>220</v>
      </c>
    </row>
    <row r="7" spans="1:2" ht="31.5" x14ac:dyDescent="0.25">
      <c r="A7" s="25" t="s">
        <v>86</v>
      </c>
      <c r="B7" s="54">
        <v>2559.6999999999998</v>
      </c>
    </row>
    <row r="8" spans="1:2" ht="31.5" x14ac:dyDescent="0.25">
      <c r="A8" s="25" t="s">
        <v>87</v>
      </c>
      <c r="B8" s="54">
        <v>4252.6000000000004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2021-06-29T08:15:06Z</dcterms:modified>
</cp:coreProperties>
</file>